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ojects\trading_plan\"/>
    </mc:Choice>
  </mc:AlternateContent>
  <xr:revisionPtr revIDLastSave="0" documentId="13_ncr:1_{2B3B4304-DBAD-4104-98E8-5B91A37E4E00}" xr6:coauthVersionLast="44" xr6:coauthVersionMax="44" xr10:uidLastSave="{00000000-0000-0000-0000-000000000000}"/>
  <bookViews>
    <workbookView xWindow="4125" yWindow="58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50" i="1" l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 l="1"/>
  <c r="X2" i="1" s="1"/>
</calcChain>
</file>

<file path=xl/sharedStrings.xml><?xml version="1.0" encoding="utf-8"?>
<sst xmlns="http://schemas.openxmlformats.org/spreadsheetml/2006/main" count="504" uniqueCount="323">
  <si>
    <t>date</t>
  </si>
  <si>
    <t>name</t>
  </si>
  <si>
    <t>TotalAsset</t>
  </si>
  <si>
    <t>Avaliable</t>
  </si>
  <si>
    <t>fund_value</t>
  </si>
  <si>
    <t>stock</t>
  </si>
  <si>
    <t>Avaliable/stock</t>
  </si>
  <si>
    <t>计算所得总资产</t>
  </si>
  <si>
    <t>stock/计算所得总资产</t>
  </si>
  <si>
    <t>balance</t>
  </si>
  <si>
    <t>IC_volume</t>
  </si>
  <si>
    <t>IC_buy_volume</t>
  </si>
  <si>
    <t>IC_sell_volume</t>
  </si>
  <si>
    <t>IF_volume</t>
  </si>
  <si>
    <t>IF_buy_volume</t>
  </si>
  <si>
    <t>IF_sell_volume</t>
  </si>
  <si>
    <t>IH_volume</t>
  </si>
  <si>
    <t>IH_buy_volume</t>
  </si>
  <si>
    <t>IH_sell_volume</t>
  </si>
  <si>
    <t>IC_value_raw</t>
  </si>
  <si>
    <t>IF_value_raw</t>
  </si>
  <si>
    <t>IH_value_raw</t>
  </si>
  <si>
    <t>2-sw</t>
  </si>
  <si>
    <t>10五矿证券普通-西部期货</t>
  </si>
  <si>
    <t>10五矿证券信用-西部期货</t>
  </si>
  <si>
    <t>302</t>
  </si>
  <si>
    <t>304</t>
  </si>
  <si>
    <t>306</t>
  </si>
  <si>
    <t>601</t>
  </si>
  <si>
    <t>602</t>
  </si>
  <si>
    <t>603西部证券-永安期货</t>
  </si>
  <si>
    <t>603华泰证券-永安期货</t>
  </si>
  <si>
    <t>604</t>
  </si>
  <si>
    <t>605</t>
  </si>
  <si>
    <t>606-gl</t>
  </si>
  <si>
    <t>606-gy</t>
  </si>
  <si>
    <t>607</t>
  </si>
  <si>
    <t>608</t>
  </si>
  <si>
    <t>611</t>
  </si>
  <si>
    <t>612</t>
  </si>
  <si>
    <t>613</t>
  </si>
  <si>
    <t>614-gx</t>
  </si>
  <si>
    <t>614-zs</t>
  </si>
  <si>
    <t>615-ht</t>
  </si>
  <si>
    <t>615-zxjt</t>
  </si>
  <si>
    <t>616</t>
  </si>
  <si>
    <t>617国泰君安信用-国泰期货</t>
  </si>
  <si>
    <t>617国泰君安普通-国泰期货</t>
  </si>
  <si>
    <t>618</t>
  </si>
  <si>
    <t>619</t>
  </si>
  <si>
    <t>625</t>
  </si>
  <si>
    <t>626</t>
  </si>
  <si>
    <t>628</t>
  </si>
  <si>
    <t>649</t>
  </si>
  <si>
    <t>654</t>
  </si>
  <si>
    <t>663</t>
  </si>
  <si>
    <t>702</t>
  </si>
  <si>
    <t>704-pt</t>
  </si>
  <si>
    <t>704-xy</t>
  </si>
  <si>
    <t>705</t>
  </si>
  <si>
    <t>708</t>
  </si>
  <si>
    <t>711</t>
  </si>
  <si>
    <t>803</t>
  </si>
  <si>
    <t>804-ct</t>
  </si>
  <si>
    <t>804-gx</t>
  </si>
  <si>
    <t>805五矿证券-中信期货</t>
  </si>
  <si>
    <t>805招商证券-中信期货</t>
  </si>
  <si>
    <t>806华泰证券_1-中财期货</t>
  </si>
  <si>
    <t>806华泰证券_2-中财期货</t>
  </si>
  <si>
    <t>807</t>
  </si>
  <si>
    <t>809</t>
  </si>
  <si>
    <t>810</t>
  </si>
  <si>
    <t>811</t>
  </si>
  <si>
    <t>812-pt</t>
  </si>
  <si>
    <t>812-xy</t>
  </si>
  <si>
    <t>813-pt</t>
  </si>
  <si>
    <t>813-xy</t>
  </si>
  <si>
    <t>816</t>
  </si>
  <si>
    <t>903</t>
  </si>
  <si>
    <t>905</t>
  </si>
  <si>
    <t>906</t>
  </si>
  <si>
    <t>907华泰证券-永安期货</t>
  </si>
  <si>
    <t>907万联证券-永安期货</t>
  </si>
  <si>
    <t>908</t>
  </si>
  <si>
    <t>911</t>
  </si>
  <si>
    <t>913</t>
  </si>
  <si>
    <t>914</t>
  </si>
  <si>
    <t>917海通证券-中财期货</t>
  </si>
  <si>
    <t>917湘财证券-中财期货</t>
  </si>
  <si>
    <t>917中信建投证券-中财期货</t>
  </si>
  <si>
    <t>918-haitong</t>
  </si>
  <si>
    <t>918-ht</t>
  </si>
  <si>
    <t>919</t>
  </si>
  <si>
    <t>920</t>
  </si>
  <si>
    <t>922</t>
  </si>
  <si>
    <t>925</t>
  </si>
  <si>
    <t>928</t>
  </si>
  <si>
    <t>970</t>
  </si>
  <si>
    <t>1101国元证券-国元期货</t>
  </si>
  <si>
    <t>1101华泰证券-国元期货</t>
  </si>
  <si>
    <t>1101银河证券-国元期货</t>
  </si>
  <si>
    <t>1102</t>
  </si>
  <si>
    <t>1104中信建投信用-南华期货</t>
  </si>
  <si>
    <t>1105</t>
  </si>
  <si>
    <t>1106</t>
  </si>
  <si>
    <t>1107</t>
  </si>
  <si>
    <t>1108</t>
  </si>
  <si>
    <t>1109国海证券-华泰期货</t>
  </si>
  <si>
    <t>1109华泰证券-华泰期货</t>
  </si>
  <si>
    <t>1109中信建投证券-华泰期货</t>
  </si>
  <si>
    <t>1110-gs</t>
  </si>
  <si>
    <t>1110-ht</t>
  </si>
  <si>
    <t>1111</t>
  </si>
  <si>
    <t>1112</t>
  </si>
  <si>
    <t>1201</t>
  </si>
  <si>
    <t>1202华创证券-西部期货</t>
  </si>
  <si>
    <t>1202中信建投普通-宏源期货</t>
  </si>
  <si>
    <t>1202中信建投信用-银河期货</t>
  </si>
  <si>
    <t>1203</t>
  </si>
  <si>
    <t>1205</t>
  </si>
  <si>
    <t>1206</t>
  </si>
  <si>
    <t>1207东北证券-永安期货</t>
  </si>
  <si>
    <t>1207中信证券-永安期货</t>
  </si>
  <si>
    <t>1208</t>
  </si>
  <si>
    <t>1209平安证券普通-国元期货</t>
  </si>
  <si>
    <t>1209平安证券信用-国元期货</t>
  </si>
  <si>
    <t>1210</t>
  </si>
  <si>
    <t>1211-haitong</t>
  </si>
  <si>
    <t>1211-zxjt</t>
  </si>
  <si>
    <t>1301</t>
  </si>
  <si>
    <t>1306</t>
  </si>
  <si>
    <t>1310</t>
  </si>
  <si>
    <t>1501</t>
  </si>
  <si>
    <t>1601</t>
  </si>
  <si>
    <t>6272</t>
  </si>
  <si>
    <t>7022</t>
  </si>
  <si>
    <t>7072</t>
  </si>
  <si>
    <t>8001</t>
  </si>
  <si>
    <t>11022</t>
  </si>
  <si>
    <t>11023</t>
  </si>
  <si>
    <t>0.0%</t>
  </si>
  <si>
    <t>78.27%</t>
  </si>
  <si>
    <t>0.056%</t>
  </si>
  <si>
    <t>37.40%</t>
  </si>
  <si>
    <t>48.52%</t>
  </si>
  <si>
    <t>62.06%</t>
  </si>
  <si>
    <t>敞口</t>
    <phoneticPr fontId="2" type="noConversion"/>
  </si>
  <si>
    <t>敞口（%）</t>
    <phoneticPr fontId="2" type="noConversion"/>
  </si>
  <si>
    <t>77.83%</t>
  </si>
  <si>
    <t>73.05%</t>
  </si>
  <si>
    <t>87.59%</t>
  </si>
  <si>
    <t>614-haitong</t>
  </si>
  <si>
    <t>620国泰君安</t>
  </si>
  <si>
    <t>630</t>
  </si>
  <si>
    <t>97.49%</t>
  </si>
  <si>
    <t>1104中信建投普通-zxjt</t>
  </si>
  <si>
    <t>39.82%</t>
  </si>
  <si>
    <t>28.25%</t>
  </si>
  <si>
    <t>90.90%</t>
  </si>
  <si>
    <t>10.11%</t>
  </si>
  <si>
    <t>707</t>
  </si>
  <si>
    <t>73.19%</t>
  </si>
  <si>
    <t>50.25%</t>
  </si>
  <si>
    <t>41.41%</t>
  </si>
  <si>
    <t>90.19%</t>
  </si>
  <si>
    <t>69.65%</t>
  </si>
  <si>
    <t>0.035%</t>
  </si>
  <si>
    <t>620华泰</t>
  </si>
  <si>
    <t>55.08%</t>
  </si>
  <si>
    <t>39.99%</t>
  </si>
  <si>
    <t>51.50%</t>
  </si>
  <si>
    <t>358.7%</t>
  </si>
  <si>
    <t>43.62%</t>
  </si>
  <si>
    <t>69.62%</t>
  </si>
  <si>
    <t>14.17%</t>
  </si>
  <si>
    <t>11.23%</t>
  </si>
  <si>
    <t>20200325</t>
  </si>
  <si>
    <t>78.28%</t>
  </si>
  <si>
    <t>71.44%</t>
  </si>
  <si>
    <t>29.20%</t>
  </si>
  <si>
    <t>8.669%</t>
  </si>
  <si>
    <t>41.20%</t>
  </si>
  <si>
    <t>9.951%</t>
  </si>
  <si>
    <t>88.51%</t>
  </si>
  <si>
    <t>79.79%</t>
  </si>
  <si>
    <t>88.63%</t>
  </si>
  <si>
    <t>17.54%</t>
  </si>
  <si>
    <t>81.98%</t>
  </si>
  <si>
    <t>91.67%</t>
  </si>
  <si>
    <t>89.11%</t>
  </si>
  <si>
    <t>96.63%</t>
  </si>
  <si>
    <t>13.85%</t>
  </si>
  <si>
    <t>85.38%</t>
  </si>
  <si>
    <t>9.595%</t>
  </si>
  <si>
    <t>58.36%</t>
  </si>
  <si>
    <t>7.747%</t>
  </si>
  <si>
    <t>47.20%</t>
  </si>
  <si>
    <t>25.90%</t>
  </si>
  <si>
    <t>77.48%</t>
  </si>
  <si>
    <t>82.74%</t>
  </si>
  <si>
    <t>91.15%</t>
  </si>
  <si>
    <t>29.08%</t>
  </si>
  <si>
    <t>57.89%</t>
  </si>
  <si>
    <t>44.97%</t>
  </si>
  <si>
    <t>84.60%</t>
  </si>
  <si>
    <t>33.98%</t>
  </si>
  <si>
    <t>50.50%</t>
  </si>
  <si>
    <t>19.57%</t>
  </si>
  <si>
    <t>6.314%</t>
  </si>
  <si>
    <t>85.76%</t>
  </si>
  <si>
    <t>123.2%</t>
  </si>
  <si>
    <t>39.17%</t>
  </si>
  <si>
    <t>9.930%</t>
  </si>
  <si>
    <t>88.85%</t>
  </si>
  <si>
    <t>58.30%</t>
  </si>
  <si>
    <t>3.518%</t>
  </si>
  <si>
    <t>96.60%</t>
  </si>
  <si>
    <t>3.028%</t>
  </si>
  <si>
    <t>97.06%</t>
  </si>
  <si>
    <t>9.269%</t>
  </si>
  <si>
    <t>72.60%</t>
  </si>
  <si>
    <t>11.79%</t>
  </si>
  <si>
    <t>71.42%</t>
  </si>
  <si>
    <t>38.82%</t>
  </si>
  <si>
    <t>18.79%</t>
  </si>
  <si>
    <t>6.145%</t>
  </si>
  <si>
    <t>5.945%</t>
  </si>
  <si>
    <t>74.58%</t>
  </si>
  <si>
    <t>8.385%</t>
  </si>
  <si>
    <t>89.09%</t>
  </si>
  <si>
    <t>4.581%</t>
  </si>
  <si>
    <t>70.83%</t>
  </si>
  <si>
    <t>74.36%</t>
  </si>
  <si>
    <t>76.38%</t>
  </si>
  <si>
    <t>76.40%</t>
  </si>
  <si>
    <t>15.38%</t>
  </si>
  <si>
    <t>84.93%</t>
  </si>
  <si>
    <t>12.75%</t>
  </si>
  <si>
    <t>68.99%</t>
  </si>
  <si>
    <t>57.02%</t>
  </si>
  <si>
    <t>74.97%</t>
  </si>
  <si>
    <t>53.17%</t>
  </si>
  <si>
    <t>63.82%</t>
  </si>
  <si>
    <t>49.03%</t>
  </si>
  <si>
    <t>12.23%</t>
  </si>
  <si>
    <t>85.68%</t>
  </si>
  <si>
    <t>31.93%</t>
  </si>
  <si>
    <t>24.30%</t>
  </si>
  <si>
    <t>23.94%</t>
  </si>
  <si>
    <t>29.18%</t>
  </si>
  <si>
    <t>20.07%</t>
  </si>
  <si>
    <t>26.58%</t>
  </si>
  <si>
    <t>1044.%</t>
  </si>
  <si>
    <t>7.461%</t>
  </si>
  <si>
    <t>3.074%</t>
  </si>
  <si>
    <t>52.79%</t>
  </si>
  <si>
    <t>19.97%</t>
  </si>
  <si>
    <t>24.97%</t>
  </si>
  <si>
    <t>63.89%</t>
  </si>
  <si>
    <t>55.06%</t>
  </si>
  <si>
    <t>56.89%</t>
  </si>
  <si>
    <t>36.99%</t>
  </si>
  <si>
    <t>32.09%</t>
  </si>
  <si>
    <t>24.77%</t>
  </si>
  <si>
    <t>42.96%</t>
  </si>
  <si>
    <t>83.24%</t>
  </si>
  <si>
    <t>6.877%</t>
  </si>
  <si>
    <t>13.40%</t>
  </si>
  <si>
    <t>40.02%</t>
  </si>
  <si>
    <t>50.82%</t>
  </si>
  <si>
    <t>53.63%</t>
  </si>
  <si>
    <t>19.42%</t>
  </si>
  <si>
    <t>606.6%</t>
  </si>
  <si>
    <t>8.476%</t>
  </si>
  <si>
    <t>53.22%</t>
  </si>
  <si>
    <t>82.10%</t>
  </si>
  <si>
    <t>78.92%</t>
  </si>
  <si>
    <t>38.77%</t>
  </si>
  <si>
    <t>10.20%</t>
  </si>
  <si>
    <t>39.47%</t>
  </si>
  <si>
    <t>86.00%</t>
  </si>
  <si>
    <t>25.74%</t>
  </si>
  <si>
    <t>38.17%</t>
  </si>
  <si>
    <t>13.61%</t>
  </si>
  <si>
    <t>80.87%</t>
  </si>
  <si>
    <t>51.01%</t>
  </si>
  <si>
    <t>74.27%</t>
  </si>
  <si>
    <t>38.58%</t>
  </si>
  <si>
    <t>28.69%</t>
  </si>
  <si>
    <t>45.86%</t>
  </si>
  <si>
    <t>46.78%</t>
  </si>
  <si>
    <t>38.32%</t>
  </si>
  <si>
    <t>13.81%</t>
  </si>
  <si>
    <t>20.16%</t>
  </si>
  <si>
    <t>36.82%</t>
  </si>
  <si>
    <t>53.19%</t>
  </si>
  <si>
    <t>77.54%</t>
  </si>
  <si>
    <t>81.53%</t>
  </si>
  <si>
    <t>39.15%</t>
  </si>
  <si>
    <t>37.93%</t>
  </si>
  <si>
    <t>9.376%</t>
  </si>
  <si>
    <t>72.81%</t>
  </si>
  <si>
    <t>40.07%</t>
  </si>
  <si>
    <t>40.63%</t>
  </si>
  <si>
    <t>37.26%</t>
  </si>
  <si>
    <t>7.614%</t>
  </si>
  <si>
    <t>14.10%</t>
  </si>
  <si>
    <t>7.627%</t>
  </si>
  <si>
    <t>55.25%</t>
  </si>
  <si>
    <t>4.625%</t>
  </si>
  <si>
    <t>74.19%</t>
  </si>
  <si>
    <t>22.94%</t>
  </si>
  <si>
    <t>39.57%</t>
  </si>
  <si>
    <t>8.232%</t>
  </si>
  <si>
    <t>90.80%</t>
  </si>
  <si>
    <t>7.647%</t>
  </si>
  <si>
    <t>69.41%</t>
  </si>
  <si>
    <t>33.79%</t>
  </si>
  <si>
    <t>69.60%</t>
  </si>
  <si>
    <t>19.82%</t>
  </si>
  <si>
    <t>43.83%</t>
  </si>
  <si>
    <t>14.13%</t>
  </si>
  <si>
    <t>85.42%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</si>
</sst>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  <xf numFmtId="1" fontId="0" fillId="6" borderId="0" xfId="0" applyNumberFormat="1" applyFill="1"/>
    <xf numFmtId="176" fontId="0" fillId="6" borderId="2" xfId="0" applyNumberFormat="1" applyFill="1" applyBorder="1" applyAlignment="1">
      <alignment horizontal="center" vertical="center" wrapText="1"/>
    </xf>
    <xf numFmtId="176" fontId="0" fillId="6" borderId="0" xfId="0" applyNumberFormat="1" applyFill="1"/>
    <xf numFmtId="176" fontId="0" fillId="0" borderId="0" xfId="0" applyNumberFormat="1"/>
    <xf numFmtId="177" fontId="0" fillId="4" borderId="1" xfId="1" applyNumberFormat="1" applyFont="1" applyFill="1" applyBorder="1" applyAlignment="1">
      <alignment horizontal="center" vertical="center" wrapText="1"/>
    </xf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0"/>
  <sheetViews>
    <sheetView tabSelected="1" workbookViewId="0">
      <pane xSplit="2" ySplit="1" topLeftCell="C8" activePane="bottomRight" state="frozen"/>
      <selection pane="topRight"/>
      <selection pane="bottomLeft"/>
      <selection pane="bottomRight" activeCell="E12" sqref="E12"/>
    </sheetView>
  </sheetViews>
  <sheetFormatPr defaultRowHeight="13.5" x14ac:dyDescent="0.15"/>
  <cols>
    <col min="1" max="6" width="13.125" customWidth="1"/>
    <col min="7" max="7" width="13.125" style="11" customWidth="1"/>
    <col min="8" max="22" width="13.125" customWidth="1"/>
    <col min="23" max="23" width="10.5" bestFit="1" customWidth="1"/>
    <col min="24" max="24" width="9" style="9"/>
  </cols>
  <sheetData>
    <row r="1" spans="1:24" ht="2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146</v>
      </c>
      <c r="X1" s="7" t="s">
        <v>147</v>
      </c>
    </row>
    <row r="2" spans="1:24" x14ac:dyDescent="0.15">
      <c r="A2" s="1" t="s">
        <v>176</v>
      </c>
      <c r="B2" s="1">
        <v>2</v>
      </c>
      <c r="C2" s="2">
        <v>44465006.990000002</v>
      </c>
      <c r="D2" s="2">
        <v>4219904.83</v>
      </c>
      <c r="E2" s="2">
        <v>2000.2</v>
      </c>
      <c r="F2" s="2">
        <v>40243102</v>
      </c>
      <c r="G2" s="10">
        <v>0.10486032687042859</v>
      </c>
      <c r="H2" s="3">
        <v>51406344.204268001</v>
      </c>
      <c r="I2" s="3" t="s">
        <v>177</v>
      </c>
      <c r="J2" s="4">
        <v>6941337.1742679989</v>
      </c>
      <c r="K2" s="4">
        <v>-38</v>
      </c>
      <c r="L2" s="4">
        <v>0</v>
      </c>
      <c r="M2" s="4">
        <v>-38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-39652420.119999997</v>
      </c>
      <c r="U2" s="4">
        <v>0</v>
      </c>
      <c r="V2" s="4">
        <v>0</v>
      </c>
      <c r="W2" s="6">
        <f>F2+T2+U2+V2</f>
        <v>590681.88000000268</v>
      </c>
      <c r="X2" s="8">
        <f>W2/H2</f>
        <v>1.1490447125609088E-2</v>
      </c>
    </row>
    <row r="3" spans="1:24" x14ac:dyDescent="0.15">
      <c r="A3" s="1" t="s">
        <v>176</v>
      </c>
      <c r="B3" s="1" t="s">
        <v>22</v>
      </c>
      <c r="C3" s="2">
        <v>44465006.990000002</v>
      </c>
      <c r="D3" s="2">
        <v>4219904.83</v>
      </c>
      <c r="E3" s="2">
        <v>2000.2</v>
      </c>
      <c r="F3" s="2">
        <v>40243102</v>
      </c>
      <c r="G3" s="10">
        <v>0.10486032687042859</v>
      </c>
      <c r="H3" s="3">
        <v>51406344.204268001</v>
      </c>
      <c r="I3" s="3" t="s">
        <v>177</v>
      </c>
      <c r="J3" s="4">
        <v>6941337.1742679989</v>
      </c>
      <c r="K3" s="4">
        <v>-38</v>
      </c>
      <c r="L3" s="4">
        <v>0</v>
      </c>
      <c r="M3" s="4">
        <v>-38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-39652420.119999997</v>
      </c>
      <c r="U3" s="4">
        <v>0</v>
      </c>
      <c r="V3" s="4">
        <v>0</v>
      </c>
      <c r="W3" s="6">
        <f t="shared" ref="W3:W66" si="0">F3+T3+U3+V3</f>
        <v>590681.88000000268</v>
      </c>
      <c r="X3" s="8">
        <f t="shared" ref="X3:X66" si="1">W3/H3</f>
        <v>1.1490447125609088E-2</v>
      </c>
    </row>
    <row r="4" spans="1:24" x14ac:dyDescent="0.15">
      <c r="A4" s="1" t="s">
        <v>176</v>
      </c>
      <c r="B4" s="1">
        <v>10</v>
      </c>
      <c r="C4" s="2">
        <v>108189107.83</v>
      </c>
      <c r="D4" s="2">
        <v>7550036.4400000004</v>
      </c>
      <c r="E4" s="2">
        <v>0</v>
      </c>
      <c r="F4" s="2">
        <v>100285603.23999999</v>
      </c>
      <c r="G4" s="10">
        <v>7.5285347009695067E-2</v>
      </c>
      <c r="H4" s="3">
        <v>137272921.49000001</v>
      </c>
      <c r="I4" s="3" t="s">
        <v>149</v>
      </c>
      <c r="J4" s="4">
        <v>29437281.81000001</v>
      </c>
      <c r="K4" s="4">
        <v>-62</v>
      </c>
      <c r="L4" s="4">
        <v>0</v>
      </c>
      <c r="M4" s="4">
        <v>-62</v>
      </c>
      <c r="N4" s="4">
        <v>0</v>
      </c>
      <c r="O4" s="4">
        <v>0</v>
      </c>
      <c r="P4" s="4">
        <v>0</v>
      </c>
      <c r="Q4" s="4">
        <v>-41</v>
      </c>
      <c r="R4" s="4">
        <v>0</v>
      </c>
      <c r="S4" s="4">
        <v>-41</v>
      </c>
      <c r="T4" s="4">
        <v>-64696053.880000003</v>
      </c>
      <c r="U4" s="4">
        <v>0</v>
      </c>
      <c r="V4" s="4">
        <v>-33212293.949999999</v>
      </c>
      <c r="W4" s="6">
        <f t="shared" si="0"/>
        <v>2377255.4099999927</v>
      </c>
      <c r="X4" s="8">
        <f t="shared" si="1"/>
        <v>1.7317730140777764E-2</v>
      </c>
    </row>
    <row r="5" spans="1:24" ht="27" x14ac:dyDescent="0.15">
      <c r="A5" s="1" t="s">
        <v>176</v>
      </c>
      <c r="B5" s="1" t="s">
        <v>23</v>
      </c>
      <c r="C5" s="2">
        <v>93057326.890000001</v>
      </c>
      <c r="D5" s="2">
        <v>5434449.5599999996</v>
      </c>
      <c r="E5" s="2">
        <v>0</v>
      </c>
      <c r="F5" s="2">
        <v>87269409.179999992</v>
      </c>
      <c r="G5" s="10">
        <v>6.2272102115313067E-2</v>
      </c>
      <c r="H5" s="3">
        <v>122141140.55</v>
      </c>
      <c r="I5" s="3" t="s">
        <v>178</v>
      </c>
      <c r="J5" s="4">
        <v>29437281.81000001</v>
      </c>
      <c r="K5" s="4">
        <v>-62</v>
      </c>
      <c r="L5" s="4">
        <v>0</v>
      </c>
      <c r="M5" s="4">
        <v>-62</v>
      </c>
      <c r="N5" s="4">
        <v>0</v>
      </c>
      <c r="O5" s="4">
        <v>0</v>
      </c>
      <c r="P5" s="4">
        <v>0</v>
      </c>
      <c r="Q5" s="4">
        <v>-41</v>
      </c>
      <c r="R5" s="4">
        <v>0</v>
      </c>
      <c r="S5" s="4">
        <v>-41</v>
      </c>
      <c r="T5" s="4">
        <v>-64696053.880000003</v>
      </c>
      <c r="U5" s="4">
        <v>0</v>
      </c>
      <c r="V5" s="4">
        <v>-33212293.949999999</v>
      </c>
      <c r="W5" s="6">
        <f t="shared" si="0"/>
        <v>-10638938.65000001</v>
      </c>
      <c r="X5" s="8">
        <f t="shared" si="1"/>
        <v>-8.7103645848507757E-2</v>
      </c>
    </row>
    <row r="6" spans="1:24" ht="27" x14ac:dyDescent="0.15">
      <c r="A6" s="1" t="s">
        <v>176</v>
      </c>
      <c r="B6" s="1" t="s">
        <v>24</v>
      </c>
      <c r="C6" s="2">
        <v>15131780.939999999</v>
      </c>
      <c r="D6" s="2">
        <v>2115586.88</v>
      </c>
      <c r="E6" s="2">
        <v>0</v>
      </c>
      <c r="F6" s="2">
        <v>13016194.060000001</v>
      </c>
      <c r="G6" s="10">
        <v>0.16253498297950239</v>
      </c>
      <c r="H6" s="3">
        <v>44569062.750000007</v>
      </c>
      <c r="I6" s="3" t="s">
        <v>179</v>
      </c>
      <c r="J6" s="4">
        <v>29437281.81000001</v>
      </c>
      <c r="K6" s="4">
        <v>-62</v>
      </c>
      <c r="L6" s="4">
        <v>0</v>
      </c>
      <c r="M6" s="4">
        <v>-62</v>
      </c>
      <c r="N6" s="4">
        <v>0</v>
      </c>
      <c r="O6" s="4">
        <v>0</v>
      </c>
      <c r="P6" s="4">
        <v>0</v>
      </c>
      <c r="Q6" s="4">
        <v>-41</v>
      </c>
      <c r="R6" s="4">
        <v>0</v>
      </c>
      <c r="S6" s="4">
        <v>-41</v>
      </c>
      <c r="T6" s="4">
        <v>-64696053.880000003</v>
      </c>
      <c r="U6" s="4">
        <v>0</v>
      </c>
      <c r="V6" s="4">
        <v>-33212293.949999999</v>
      </c>
      <c r="W6" s="6">
        <f t="shared" si="0"/>
        <v>-84892153.769999996</v>
      </c>
      <c r="X6" s="8">
        <f t="shared" si="1"/>
        <v>-1.9047327570288648</v>
      </c>
    </row>
    <row r="7" spans="1:24" x14ac:dyDescent="0.15">
      <c r="A7" s="1" t="s">
        <v>176</v>
      </c>
      <c r="B7" s="1" t="s">
        <v>25</v>
      </c>
      <c r="C7" s="2">
        <v>30857568.809999999</v>
      </c>
      <c r="D7" s="2">
        <v>1424230.54</v>
      </c>
      <c r="E7" s="2">
        <v>13005640.368000001</v>
      </c>
      <c r="F7" s="2">
        <v>16427697.9</v>
      </c>
      <c r="G7" s="10" t="s">
        <v>180</v>
      </c>
      <c r="H7" s="3">
        <v>39865765.488142401</v>
      </c>
      <c r="I7" s="3" t="s">
        <v>181</v>
      </c>
      <c r="J7" s="4">
        <v>9008196.6801424008</v>
      </c>
      <c r="K7" s="4">
        <v>-15</v>
      </c>
      <c r="L7" s="4">
        <v>0</v>
      </c>
      <c r="M7" s="4">
        <v>-15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-15652271.1</v>
      </c>
      <c r="U7" s="4">
        <v>0</v>
      </c>
      <c r="V7" s="4">
        <v>0</v>
      </c>
      <c r="W7" s="6">
        <f t="shared" si="0"/>
        <v>775426.80000000075</v>
      </c>
      <c r="X7" s="8">
        <f t="shared" si="1"/>
        <v>1.9450944701679997E-2</v>
      </c>
    </row>
    <row r="8" spans="1:24" x14ac:dyDescent="0.15">
      <c r="A8" s="1" t="s">
        <v>176</v>
      </c>
      <c r="B8" s="1" t="s">
        <v>26</v>
      </c>
      <c r="C8" s="2">
        <v>1008429.11</v>
      </c>
      <c r="D8" s="2">
        <v>1280.8599999999999</v>
      </c>
      <c r="E8" s="2">
        <v>1006791.254</v>
      </c>
      <c r="F8" s="2">
        <v>357</v>
      </c>
      <c r="G8" s="10" t="s">
        <v>171</v>
      </c>
      <c r="H8" s="3">
        <v>1010496.624</v>
      </c>
      <c r="I8" s="3" t="s">
        <v>166</v>
      </c>
      <c r="J8" s="4">
        <v>2067.5100000000002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6">
        <f t="shared" si="0"/>
        <v>357</v>
      </c>
      <c r="X8" s="8">
        <f t="shared" si="1"/>
        <v>3.5329163059133586E-4</v>
      </c>
    </row>
    <row r="9" spans="1:24" x14ac:dyDescent="0.15">
      <c r="A9" s="1" t="s">
        <v>176</v>
      </c>
      <c r="B9" s="1" t="s">
        <v>27</v>
      </c>
      <c r="C9" s="2">
        <v>10762.36</v>
      </c>
      <c r="D9" s="2">
        <v>0</v>
      </c>
      <c r="E9" s="2">
        <v>0</v>
      </c>
      <c r="F9" s="2">
        <v>0</v>
      </c>
      <c r="G9" s="10">
        <v>0</v>
      </c>
      <c r="H9" s="3">
        <v>18723397.263479002</v>
      </c>
      <c r="I9" s="3" t="s">
        <v>140</v>
      </c>
      <c r="J9" s="4">
        <v>18723397.263479002</v>
      </c>
      <c r="K9" s="4">
        <v>-61</v>
      </c>
      <c r="L9" s="4">
        <v>0</v>
      </c>
      <c r="M9" s="4">
        <v>-61</v>
      </c>
      <c r="N9" s="4">
        <v>0</v>
      </c>
      <c r="O9" s="4">
        <v>0</v>
      </c>
      <c r="P9" s="4">
        <v>0</v>
      </c>
      <c r="Q9" s="4">
        <v>-51</v>
      </c>
      <c r="R9" s="4">
        <v>0</v>
      </c>
      <c r="S9" s="4">
        <v>-51</v>
      </c>
      <c r="T9" s="4">
        <v>-63652569.140000001</v>
      </c>
      <c r="U9" s="4">
        <v>0</v>
      </c>
      <c r="V9" s="4">
        <v>-41312853.450000003</v>
      </c>
      <c r="W9" s="6">
        <f t="shared" si="0"/>
        <v>-104965422.59</v>
      </c>
      <c r="X9" s="8">
        <f t="shared" si="1"/>
        <v>-5.6061098908978835</v>
      </c>
    </row>
    <row r="10" spans="1:24" x14ac:dyDescent="0.15">
      <c r="A10" s="1" t="s">
        <v>176</v>
      </c>
      <c r="B10" s="1" t="s">
        <v>28</v>
      </c>
      <c r="C10" s="2">
        <v>20475077.600000001</v>
      </c>
      <c r="D10" s="2">
        <v>1853104.86</v>
      </c>
      <c r="E10" s="2">
        <v>100.008</v>
      </c>
      <c r="F10" s="2">
        <v>18622251.32</v>
      </c>
      <c r="G10" s="10" t="s">
        <v>182</v>
      </c>
      <c r="H10" s="3">
        <v>21038648.287999999</v>
      </c>
      <c r="I10" s="3" t="s">
        <v>183</v>
      </c>
      <c r="J10" s="4">
        <v>563192.1</v>
      </c>
      <c r="K10" s="4">
        <v>0</v>
      </c>
      <c r="L10" s="4">
        <v>0</v>
      </c>
      <c r="M10" s="4">
        <v>0</v>
      </c>
      <c r="N10" s="4">
        <v>2</v>
      </c>
      <c r="O10" s="4">
        <v>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2233510.86</v>
      </c>
      <c r="V10" s="4">
        <v>0</v>
      </c>
      <c r="W10" s="6">
        <f t="shared" si="0"/>
        <v>20855762.18</v>
      </c>
      <c r="X10" s="8">
        <f t="shared" si="1"/>
        <v>0.99130713601480214</v>
      </c>
    </row>
    <row r="11" spans="1:24" x14ac:dyDescent="0.15">
      <c r="A11" s="1" t="s">
        <v>176</v>
      </c>
      <c r="B11" s="1" t="s">
        <v>29</v>
      </c>
      <c r="C11" s="2">
        <v>7424968.6100000003</v>
      </c>
      <c r="D11" s="2">
        <v>420308.28</v>
      </c>
      <c r="E11" s="2">
        <v>7004660.3279999997</v>
      </c>
      <c r="F11" s="2">
        <v>0</v>
      </c>
      <c r="G11" s="10">
        <v>0</v>
      </c>
      <c r="H11" s="3">
        <v>8347434.2780000009</v>
      </c>
      <c r="I11" s="3" t="s">
        <v>140</v>
      </c>
      <c r="J11" s="4">
        <v>922465.67000000051</v>
      </c>
      <c r="K11" s="4">
        <v>4</v>
      </c>
      <c r="L11" s="4">
        <v>4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4173938.96</v>
      </c>
      <c r="U11" s="4">
        <v>0</v>
      </c>
      <c r="V11" s="4">
        <v>0</v>
      </c>
      <c r="W11" s="6">
        <f t="shared" si="0"/>
        <v>4173938.96</v>
      </c>
      <c r="X11" s="8">
        <f t="shared" si="1"/>
        <v>0.50002657355453328</v>
      </c>
    </row>
    <row r="12" spans="1:24" x14ac:dyDescent="0.15">
      <c r="A12" s="1" t="s">
        <v>176</v>
      </c>
      <c r="B12" s="1">
        <v>603</v>
      </c>
      <c r="C12" s="2">
        <v>162934266.21000001</v>
      </c>
      <c r="D12" s="2">
        <v>17134505.079999998</v>
      </c>
      <c r="E12" s="2">
        <v>3100.248</v>
      </c>
      <c r="F12" s="2">
        <v>145771599.44</v>
      </c>
      <c r="G12" s="10">
        <v>0.1175435074172497</v>
      </c>
      <c r="H12" s="3">
        <v>166408205.4508</v>
      </c>
      <c r="I12" s="3" t="s">
        <v>150</v>
      </c>
      <c r="J12" s="4">
        <v>3499000.682800001</v>
      </c>
      <c r="K12" s="4">
        <v>16</v>
      </c>
      <c r="L12" s="4">
        <v>16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16695755.84</v>
      </c>
      <c r="U12" s="4">
        <v>0</v>
      </c>
      <c r="V12" s="4">
        <v>0</v>
      </c>
      <c r="W12" s="6">
        <f t="shared" si="0"/>
        <v>162467355.28</v>
      </c>
      <c r="X12" s="8">
        <f t="shared" si="1"/>
        <v>0.97631817397390808</v>
      </c>
    </row>
    <row r="13" spans="1:24" ht="27" x14ac:dyDescent="0.15">
      <c r="A13" s="1" t="s">
        <v>176</v>
      </c>
      <c r="B13" s="1" t="s">
        <v>30</v>
      </c>
      <c r="C13" s="2">
        <v>51166224.890000001</v>
      </c>
      <c r="D13" s="2">
        <v>7536453.0499999998</v>
      </c>
      <c r="E13" s="2">
        <v>3100.248</v>
      </c>
      <c r="F13" s="2">
        <v>43601710.149999991</v>
      </c>
      <c r="G13" s="10">
        <v>0.1728476480411629</v>
      </c>
      <c r="H13" s="3">
        <v>54640264.130799986</v>
      </c>
      <c r="I13" s="3" t="s">
        <v>184</v>
      </c>
      <c r="J13" s="4">
        <v>3499000.682800001</v>
      </c>
      <c r="K13" s="4">
        <v>16</v>
      </c>
      <c r="L13" s="4">
        <v>16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16695755.84</v>
      </c>
      <c r="U13" s="4">
        <v>0</v>
      </c>
      <c r="V13" s="4">
        <v>0</v>
      </c>
      <c r="W13" s="6">
        <f t="shared" si="0"/>
        <v>60297465.989999995</v>
      </c>
      <c r="X13" s="8">
        <f t="shared" si="1"/>
        <v>1.1035354046908994</v>
      </c>
    </row>
    <row r="14" spans="1:24" ht="27" x14ac:dyDescent="0.15">
      <c r="A14" s="1" t="s">
        <v>176</v>
      </c>
      <c r="B14" s="1" t="s">
        <v>31</v>
      </c>
      <c r="C14" s="2">
        <v>111768041.31999999</v>
      </c>
      <c r="D14" s="2">
        <v>9598052.0299999993</v>
      </c>
      <c r="E14" s="2">
        <v>0</v>
      </c>
      <c r="F14" s="2">
        <v>102169889.2900001</v>
      </c>
      <c r="G14" s="10">
        <v>9.3942081142486034E-2</v>
      </c>
      <c r="H14" s="3">
        <v>115266942.0028</v>
      </c>
      <c r="I14" s="3" t="s">
        <v>185</v>
      </c>
      <c r="J14" s="4">
        <v>3499000.682800001</v>
      </c>
      <c r="K14" s="4">
        <v>16</v>
      </c>
      <c r="L14" s="4">
        <v>16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16695755.84</v>
      </c>
      <c r="U14" s="4">
        <v>0</v>
      </c>
      <c r="V14" s="4">
        <v>0</v>
      </c>
      <c r="W14" s="6">
        <f t="shared" si="0"/>
        <v>118865645.1300001</v>
      </c>
      <c r="X14" s="8">
        <f t="shared" si="1"/>
        <v>1.0312206003271318</v>
      </c>
    </row>
    <row r="15" spans="1:24" x14ac:dyDescent="0.15">
      <c r="A15" s="1" t="s">
        <v>176</v>
      </c>
      <c r="B15" s="1" t="s">
        <v>32</v>
      </c>
      <c r="C15" s="2">
        <v>34333912.630000003</v>
      </c>
      <c r="D15" s="2">
        <v>5125270.8899999997</v>
      </c>
      <c r="E15" s="2">
        <v>1100.088</v>
      </c>
      <c r="F15" s="2">
        <v>29207541.649999991</v>
      </c>
      <c r="G15" s="10" t="s">
        <v>186</v>
      </c>
      <c r="H15" s="3">
        <v>35623768.867999993</v>
      </c>
      <c r="I15" s="3" t="s">
        <v>187</v>
      </c>
      <c r="J15" s="4">
        <v>1289856.24</v>
      </c>
      <c r="K15" s="4">
        <v>4</v>
      </c>
      <c r="L15" s="4">
        <v>4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4173938.96</v>
      </c>
      <c r="U15" s="4">
        <v>0</v>
      </c>
      <c r="V15" s="4">
        <v>0</v>
      </c>
      <c r="W15" s="6">
        <f t="shared" si="0"/>
        <v>33381480.609999992</v>
      </c>
      <c r="X15" s="8">
        <f t="shared" si="1"/>
        <v>0.9370564000033641</v>
      </c>
    </row>
    <row r="16" spans="1:24" x14ac:dyDescent="0.15">
      <c r="A16" s="1" t="s">
        <v>176</v>
      </c>
      <c r="B16" s="1" t="s">
        <v>33</v>
      </c>
      <c r="C16" s="2">
        <v>0</v>
      </c>
      <c r="D16" s="2">
        <v>0</v>
      </c>
      <c r="E16" s="2">
        <v>0</v>
      </c>
      <c r="F16" s="2">
        <v>0</v>
      </c>
      <c r="G16" s="10">
        <v>0</v>
      </c>
      <c r="H16" s="3">
        <v>3392616.8</v>
      </c>
      <c r="I16" s="3" t="s">
        <v>140</v>
      </c>
      <c r="J16" s="4">
        <v>3392616.8</v>
      </c>
      <c r="K16" s="4">
        <v>-8</v>
      </c>
      <c r="L16" s="4">
        <v>0</v>
      </c>
      <c r="M16" s="4">
        <v>-8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-8347877.9200000009</v>
      </c>
      <c r="U16" s="4">
        <v>0</v>
      </c>
      <c r="V16" s="4">
        <v>0</v>
      </c>
      <c r="W16" s="6">
        <f t="shared" si="0"/>
        <v>-8347877.9200000009</v>
      </c>
      <c r="X16" s="8">
        <f t="shared" si="1"/>
        <v>-2.4606014802497</v>
      </c>
    </row>
    <row r="17" spans="1:24" ht="16.5" customHeight="1" x14ac:dyDescent="0.15">
      <c r="A17" s="1" t="s">
        <v>176</v>
      </c>
      <c r="B17" s="1">
        <v>606</v>
      </c>
      <c r="C17" s="2">
        <v>80001944.829999998</v>
      </c>
      <c r="D17" s="2">
        <v>3984556.02</v>
      </c>
      <c r="E17" s="2">
        <v>1800.144</v>
      </c>
      <c r="F17" s="2">
        <v>75988897.070000023</v>
      </c>
      <c r="G17" s="10">
        <v>5.2436029125800802E-2</v>
      </c>
      <c r="H17" s="3">
        <v>82893064.044000015</v>
      </c>
      <c r="I17" s="3" t="s">
        <v>188</v>
      </c>
      <c r="J17" s="4">
        <v>2917810.810000001</v>
      </c>
      <c r="K17" s="4">
        <v>8</v>
      </c>
      <c r="L17" s="4">
        <v>8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8347877.9200000009</v>
      </c>
      <c r="U17" s="4">
        <v>0</v>
      </c>
      <c r="V17" s="4">
        <v>0</v>
      </c>
      <c r="W17" s="6">
        <f t="shared" si="0"/>
        <v>84336774.990000024</v>
      </c>
      <c r="X17" s="8">
        <f t="shared" si="1"/>
        <v>1.0174165470012506</v>
      </c>
    </row>
    <row r="18" spans="1:24" ht="14.25" customHeight="1" x14ac:dyDescent="0.15">
      <c r="A18" s="1" t="s">
        <v>176</v>
      </c>
      <c r="B18" s="1" t="s">
        <v>34</v>
      </c>
      <c r="C18" s="2">
        <v>51835569.530000001</v>
      </c>
      <c r="D18" s="2">
        <v>3037257.07</v>
      </c>
      <c r="E18" s="2">
        <v>1200.096</v>
      </c>
      <c r="F18" s="2">
        <v>48770420.760000013</v>
      </c>
      <c r="G18" s="10">
        <v>6.2276622236793658E-2</v>
      </c>
      <c r="H18" s="3">
        <v>54725687.736000016</v>
      </c>
      <c r="I18" s="3" t="s">
        <v>189</v>
      </c>
      <c r="J18" s="4">
        <v>2916809.810000001</v>
      </c>
      <c r="K18" s="4">
        <v>8</v>
      </c>
      <c r="L18" s="4">
        <v>8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8347877.9200000009</v>
      </c>
      <c r="U18" s="4">
        <v>0</v>
      </c>
      <c r="V18" s="4">
        <v>0</v>
      </c>
      <c r="W18" s="6">
        <f t="shared" si="0"/>
        <v>57118298.680000015</v>
      </c>
      <c r="X18" s="8">
        <f t="shared" si="1"/>
        <v>1.0437200708292986</v>
      </c>
    </row>
    <row r="19" spans="1:24" ht="14.25" customHeight="1" x14ac:dyDescent="0.15">
      <c r="A19" s="1" t="s">
        <v>176</v>
      </c>
      <c r="B19" s="1" t="s">
        <v>35</v>
      </c>
      <c r="C19" s="2">
        <v>28166375.300000001</v>
      </c>
      <c r="D19" s="2">
        <v>947298.95</v>
      </c>
      <c r="E19" s="2">
        <v>600.048</v>
      </c>
      <c r="F19" s="2">
        <v>27218476.309999999</v>
      </c>
      <c r="G19" s="10">
        <v>3.4803526075850348E-2</v>
      </c>
      <c r="H19" s="3">
        <v>28167376.307999998</v>
      </c>
      <c r="I19" s="3" t="s">
        <v>190</v>
      </c>
      <c r="J19" s="4">
        <v>1001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6">
        <f t="shared" si="0"/>
        <v>27218476.309999999</v>
      </c>
      <c r="X19" s="8">
        <f t="shared" si="1"/>
        <v>0.9663120914200839</v>
      </c>
    </row>
    <row r="20" spans="1:24" x14ac:dyDescent="0.15">
      <c r="A20" s="1" t="s">
        <v>176</v>
      </c>
      <c r="B20" s="1" t="s">
        <v>36</v>
      </c>
      <c r="C20" s="2">
        <v>32017600.649999999</v>
      </c>
      <c r="D20" s="2">
        <v>3895447.23</v>
      </c>
      <c r="E20" s="2">
        <v>1400.1120000000001</v>
      </c>
      <c r="F20" s="2">
        <v>28120752.309999991</v>
      </c>
      <c r="G20" s="10" t="s">
        <v>191</v>
      </c>
      <c r="H20" s="3">
        <v>32934193.482000001</v>
      </c>
      <c r="I20" s="3" t="s">
        <v>192</v>
      </c>
      <c r="J20" s="4">
        <v>916593.83000000042</v>
      </c>
      <c r="K20" s="4">
        <v>4</v>
      </c>
      <c r="L20" s="4">
        <v>4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4173938.96</v>
      </c>
      <c r="U20" s="4">
        <v>0</v>
      </c>
      <c r="V20" s="4">
        <v>0</v>
      </c>
      <c r="W20" s="6">
        <f t="shared" si="0"/>
        <v>32294691.269999992</v>
      </c>
      <c r="X20" s="8">
        <f t="shared" si="1"/>
        <v>0.98058242378549443</v>
      </c>
    </row>
    <row r="21" spans="1:24" x14ac:dyDescent="0.15">
      <c r="A21" s="1" t="s">
        <v>176</v>
      </c>
      <c r="B21" s="1" t="s">
        <v>37</v>
      </c>
      <c r="C21" s="2">
        <v>72113677.099999994</v>
      </c>
      <c r="D21" s="2">
        <v>4866032.0599999996</v>
      </c>
      <c r="E21" s="2">
        <v>16533589.976</v>
      </c>
      <c r="F21" s="2">
        <v>50714055.060000017</v>
      </c>
      <c r="G21" s="10" t="s">
        <v>193</v>
      </c>
      <c r="H21" s="3">
        <v>86888615.730000019</v>
      </c>
      <c r="I21" s="3" t="s">
        <v>194</v>
      </c>
      <c r="J21" s="4">
        <v>14774938.634</v>
      </c>
      <c r="K21" s="4">
        <v>-30</v>
      </c>
      <c r="L21" s="4">
        <v>0</v>
      </c>
      <c r="M21" s="4">
        <v>-30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-31304542.199999999</v>
      </c>
      <c r="U21" s="4">
        <v>0</v>
      </c>
      <c r="V21" s="4">
        <v>0</v>
      </c>
      <c r="W21" s="6">
        <f t="shared" si="0"/>
        <v>19409512.860000018</v>
      </c>
      <c r="X21" s="8">
        <f t="shared" si="1"/>
        <v>0.22338384260043515</v>
      </c>
    </row>
    <row r="22" spans="1:24" x14ac:dyDescent="0.15">
      <c r="A22" s="1" t="s">
        <v>176</v>
      </c>
      <c r="B22" s="1" t="s">
        <v>38</v>
      </c>
      <c r="C22" s="2">
        <v>0</v>
      </c>
      <c r="D22" s="2">
        <v>0</v>
      </c>
      <c r="E22" s="2">
        <v>0</v>
      </c>
      <c r="F22" s="2">
        <v>0</v>
      </c>
      <c r="G22" s="10">
        <v>0</v>
      </c>
      <c r="H22" s="3">
        <v>500</v>
      </c>
      <c r="I22" s="3" t="s">
        <v>140</v>
      </c>
      <c r="J22" s="4">
        <v>500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6">
        <f t="shared" si="0"/>
        <v>0</v>
      </c>
      <c r="X22" s="8">
        <f t="shared" si="1"/>
        <v>0</v>
      </c>
    </row>
    <row r="23" spans="1:24" x14ac:dyDescent="0.15">
      <c r="A23" s="1" t="s">
        <v>176</v>
      </c>
      <c r="B23" s="1" t="s">
        <v>39</v>
      </c>
      <c r="C23" s="2">
        <v>174956930.84999999</v>
      </c>
      <c r="D23" s="2">
        <v>7820856.1299999999</v>
      </c>
      <c r="E23" s="2">
        <v>66052883.807999998</v>
      </c>
      <c r="F23" s="2">
        <v>100943564.79000001</v>
      </c>
      <c r="G23" s="10" t="s">
        <v>195</v>
      </c>
      <c r="H23" s="3">
        <v>213819679.40799999</v>
      </c>
      <c r="I23" s="3" t="s">
        <v>196</v>
      </c>
      <c r="J23" s="4">
        <v>39002374.68</v>
      </c>
      <c r="K23" s="4">
        <v>-94</v>
      </c>
      <c r="L23" s="4">
        <v>0</v>
      </c>
      <c r="M23" s="4">
        <v>-94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-98087565.560000002</v>
      </c>
      <c r="U23" s="4">
        <v>0</v>
      </c>
      <c r="V23" s="4">
        <v>0</v>
      </c>
      <c r="W23" s="6">
        <f t="shared" si="0"/>
        <v>2855999.2300000042</v>
      </c>
      <c r="X23" s="8">
        <f t="shared" si="1"/>
        <v>1.3357045702749978E-2</v>
      </c>
    </row>
    <row r="24" spans="1:24" x14ac:dyDescent="0.15">
      <c r="A24" s="1" t="s">
        <v>176</v>
      </c>
      <c r="B24" s="1" t="s">
        <v>40</v>
      </c>
      <c r="C24" s="2">
        <v>82443066.640000001</v>
      </c>
      <c r="D24" s="2">
        <v>16961500.57</v>
      </c>
      <c r="E24" s="2">
        <v>1700.136</v>
      </c>
      <c r="F24" s="2">
        <v>65479865.940000013</v>
      </c>
      <c r="G24" s="10" t="s">
        <v>197</v>
      </c>
      <c r="H24" s="3">
        <v>84506511.037184015</v>
      </c>
      <c r="I24" s="3" t="s">
        <v>198</v>
      </c>
      <c r="J24" s="4">
        <v>2063444.391184001</v>
      </c>
      <c r="K24" s="4">
        <v>10</v>
      </c>
      <c r="L24" s="4">
        <v>10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10434847.4</v>
      </c>
      <c r="U24" s="4">
        <v>0</v>
      </c>
      <c r="V24" s="4">
        <v>0</v>
      </c>
      <c r="W24" s="6">
        <f t="shared" si="0"/>
        <v>75914713.340000018</v>
      </c>
      <c r="X24" s="8">
        <f t="shared" si="1"/>
        <v>0.89832975481139565</v>
      </c>
    </row>
    <row r="25" spans="1:24" x14ac:dyDescent="0.15">
      <c r="A25" s="1" t="s">
        <v>176</v>
      </c>
      <c r="B25" s="1">
        <v>614</v>
      </c>
      <c r="C25" s="2">
        <v>96335722.909999996</v>
      </c>
      <c r="D25" s="2">
        <v>6273612.5499999998</v>
      </c>
      <c r="E25" s="2">
        <v>0</v>
      </c>
      <c r="F25" s="2">
        <v>90062110.359999985</v>
      </c>
      <c r="G25" s="10">
        <v>6.9658733566456049E-2</v>
      </c>
      <c r="H25" s="3">
        <v>99074408.439999983</v>
      </c>
      <c r="I25" s="3" t="s">
        <v>158</v>
      </c>
      <c r="J25" s="4">
        <v>2738685.53</v>
      </c>
      <c r="K25" s="4">
        <v>10</v>
      </c>
      <c r="L25" s="4">
        <v>10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10434847.4</v>
      </c>
      <c r="U25" s="4">
        <v>0</v>
      </c>
      <c r="V25" s="4">
        <v>0</v>
      </c>
      <c r="W25" s="6">
        <f t="shared" si="0"/>
        <v>100496957.75999999</v>
      </c>
      <c r="X25" s="8">
        <f t="shared" si="1"/>
        <v>1.0143583932763174</v>
      </c>
    </row>
    <row r="26" spans="1:24" x14ac:dyDescent="0.15">
      <c r="A26" s="1" t="s">
        <v>176</v>
      </c>
      <c r="B26" s="1" t="s">
        <v>41</v>
      </c>
      <c r="C26" s="2">
        <v>26030194.5</v>
      </c>
      <c r="D26" s="2">
        <v>2225383.06</v>
      </c>
      <c r="E26" s="2">
        <v>0</v>
      </c>
      <c r="F26" s="2">
        <v>23804811.440000001</v>
      </c>
      <c r="G26" s="10">
        <v>9.3484590945367305E-2</v>
      </c>
      <c r="H26" s="3">
        <v>28768880.030000001</v>
      </c>
      <c r="I26" s="3" t="s">
        <v>199</v>
      </c>
      <c r="J26" s="4">
        <v>2738685.53</v>
      </c>
      <c r="K26" s="4">
        <v>10</v>
      </c>
      <c r="L26" s="4">
        <v>10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10434847.4</v>
      </c>
      <c r="U26" s="4">
        <v>0</v>
      </c>
      <c r="V26" s="4">
        <v>0</v>
      </c>
      <c r="W26" s="6">
        <f t="shared" si="0"/>
        <v>34239658.840000004</v>
      </c>
      <c r="X26" s="8">
        <f t="shared" si="1"/>
        <v>1.1901630791429876</v>
      </c>
    </row>
    <row r="27" spans="1:24" x14ac:dyDescent="0.15">
      <c r="A27" s="1" t="s">
        <v>176</v>
      </c>
      <c r="B27" s="1" t="s">
        <v>151</v>
      </c>
      <c r="C27" s="2">
        <v>68494522.420000002</v>
      </c>
      <c r="D27" s="2">
        <v>3560523.5</v>
      </c>
      <c r="E27" s="2">
        <v>0</v>
      </c>
      <c r="F27" s="2">
        <v>64933998.919999987</v>
      </c>
      <c r="G27" s="10">
        <v>5.4832962072559832E-2</v>
      </c>
      <c r="H27" s="3">
        <v>71233207.949999988</v>
      </c>
      <c r="I27" s="3" t="s">
        <v>200</v>
      </c>
      <c r="J27" s="4">
        <v>2738685.53</v>
      </c>
      <c r="K27" s="4">
        <v>10</v>
      </c>
      <c r="L27" s="4">
        <v>10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10434847.4</v>
      </c>
      <c r="U27" s="4">
        <v>0</v>
      </c>
      <c r="V27" s="4">
        <v>0</v>
      </c>
      <c r="W27" s="6">
        <f t="shared" si="0"/>
        <v>75368846.319999993</v>
      </c>
      <c r="X27" s="8">
        <f t="shared" si="1"/>
        <v>1.0580577302218777</v>
      </c>
    </row>
    <row r="28" spans="1:24" x14ac:dyDescent="0.15">
      <c r="A28" s="1" t="s">
        <v>176</v>
      </c>
      <c r="B28" s="1" t="s">
        <v>42</v>
      </c>
      <c r="C28" s="2">
        <v>1811005.99</v>
      </c>
      <c r="D28" s="2">
        <v>487705.99</v>
      </c>
      <c r="E28" s="2">
        <v>0</v>
      </c>
      <c r="F28" s="2">
        <v>1323300</v>
      </c>
      <c r="G28" s="10">
        <v>0.36855285271669308</v>
      </c>
      <c r="H28" s="3">
        <v>4549691.5199999996</v>
      </c>
      <c r="I28" s="3" t="s">
        <v>201</v>
      </c>
      <c r="J28" s="4">
        <v>2738685.53</v>
      </c>
      <c r="K28" s="4">
        <v>10</v>
      </c>
      <c r="L28" s="4">
        <v>10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10434847.4</v>
      </c>
      <c r="U28" s="4">
        <v>0</v>
      </c>
      <c r="V28" s="4">
        <v>0</v>
      </c>
      <c r="W28" s="6">
        <f t="shared" si="0"/>
        <v>11758147.4</v>
      </c>
      <c r="X28" s="8">
        <f t="shared" si="1"/>
        <v>2.5843834352971697</v>
      </c>
    </row>
    <row r="29" spans="1:24" x14ac:dyDescent="0.15">
      <c r="A29" s="1" t="s">
        <v>176</v>
      </c>
      <c r="B29" s="1">
        <v>615</v>
      </c>
      <c r="C29" s="2">
        <v>82224004.109999999</v>
      </c>
      <c r="D29" s="2">
        <v>1584437.62</v>
      </c>
      <c r="E29" s="2">
        <v>30291723.144000001</v>
      </c>
      <c r="F29" s="2">
        <v>48773010.280000001</v>
      </c>
      <c r="G29" s="10">
        <v>3.2485950957382652E-2</v>
      </c>
      <c r="H29" s="3">
        <v>84248631.723999992</v>
      </c>
      <c r="I29" s="3" t="s">
        <v>202</v>
      </c>
      <c r="J29" s="4">
        <v>3599460.6799999988</v>
      </c>
      <c r="K29" s="4">
        <v>-17</v>
      </c>
      <c r="L29" s="4">
        <v>0</v>
      </c>
      <c r="M29" s="4">
        <v>-17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-17739240.579999998</v>
      </c>
      <c r="U29" s="4">
        <v>0</v>
      </c>
      <c r="V29" s="4">
        <v>0</v>
      </c>
      <c r="W29" s="6">
        <f t="shared" si="0"/>
        <v>31033769.700000003</v>
      </c>
      <c r="X29" s="8">
        <f t="shared" si="1"/>
        <v>0.36835933195529136</v>
      </c>
    </row>
    <row r="30" spans="1:24" x14ac:dyDescent="0.15">
      <c r="A30" s="1" t="s">
        <v>176</v>
      </c>
      <c r="B30" s="1" t="s">
        <v>43</v>
      </c>
      <c r="C30" s="2">
        <v>60867091.789999999</v>
      </c>
      <c r="D30" s="2">
        <v>1584437.62</v>
      </c>
      <c r="E30" s="2">
        <v>30291723.144000001</v>
      </c>
      <c r="F30" s="2">
        <v>28990931.030000001</v>
      </c>
      <c r="G30" s="10">
        <v>5.4652871215498881E-2</v>
      </c>
      <c r="H30" s="3">
        <v>64466552.473999992</v>
      </c>
      <c r="I30" s="3" t="s">
        <v>203</v>
      </c>
      <c r="J30" s="4">
        <v>3599460.6799999988</v>
      </c>
      <c r="K30" s="4">
        <v>-17</v>
      </c>
      <c r="L30" s="4">
        <v>0</v>
      </c>
      <c r="M30" s="4">
        <v>-17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-17739240.579999998</v>
      </c>
      <c r="U30" s="4">
        <v>0</v>
      </c>
      <c r="V30" s="4">
        <v>0</v>
      </c>
      <c r="W30" s="6">
        <f t="shared" si="0"/>
        <v>11251690.450000003</v>
      </c>
      <c r="X30" s="8">
        <f t="shared" si="1"/>
        <v>0.17453532131314023</v>
      </c>
    </row>
    <row r="31" spans="1:24" x14ac:dyDescent="0.15">
      <c r="A31" s="1" t="s">
        <v>176</v>
      </c>
      <c r="B31" s="1" t="s">
        <v>44</v>
      </c>
      <c r="C31" s="2">
        <v>21356912.32</v>
      </c>
      <c r="D31" s="2">
        <v>0</v>
      </c>
      <c r="E31" s="2">
        <v>0</v>
      </c>
      <c r="F31" s="2">
        <v>19782079.25</v>
      </c>
      <c r="G31" s="10">
        <v>0</v>
      </c>
      <c r="H31" s="3">
        <v>23381539.93</v>
      </c>
      <c r="I31" s="3" t="s">
        <v>204</v>
      </c>
      <c r="J31" s="4">
        <v>3599460.6799999988</v>
      </c>
      <c r="K31" s="4">
        <v>-17</v>
      </c>
      <c r="L31" s="4">
        <v>0</v>
      </c>
      <c r="M31" s="4">
        <v>-17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-17739240.579999998</v>
      </c>
      <c r="U31" s="4">
        <v>0</v>
      </c>
      <c r="V31" s="4">
        <v>0</v>
      </c>
      <c r="W31" s="6">
        <f t="shared" si="0"/>
        <v>2042838.6700000018</v>
      </c>
      <c r="X31" s="8">
        <f t="shared" si="1"/>
        <v>8.7369723128411667E-2</v>
      </c>
    </row>
    <row r="32" spans="1:24" x14ac:dyDescent="0.15">
      <c r="A32" s="1" t="s">
        <v>176</v>
      </c>
      <c r="B32" s="1" t="s">
        <v>45</v>
      </c>
      <c r="C32" s="2">
        <v>587467</v>
      </c>
      <c r="D32" s="2">
        <v>178447</v>
      </c>
      <c r="E32" s="2">
        <v>0</v>
      </c>
      <c r="F32" s="2">
        <v>409020</v>
      </c>
      <c r="G32" s="10" t="s">
        <v>172</v>
      </c>
      <c r="H32" s="3">
        <v>587467</v>
      </c>
      <c r="I32" s="3" t="s">
        <v>173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6">
        <f t="shared" si="0"/>
        <v>409020</v>
      </c>
      <c r="X32" s="8">
        <f t="shared" si="1"/>
        <v>0.69624336345701121</v>
      </c>
    </row>
    <row r="33" spans="1:24" x14ac:dyDescent="0.15">
      <c r="A33" s="1" t="s">
        <v>176</v>
      </c>
      <c r="B33" s="1">
        <v>617</v>
      </c>
      <c r="C33" s="2">
        <v>5133137.28</v>
      </c>
      <c r="D33" s="2">
        <v>2726.88</v>
      </c>
      <c r="E33" s="2">
        <v>5130410.3999999994</v>
      </c>
      <c r="F33" s="2">
        <v>0</v>
      </c>
      <c r="G33" s="10">
        <v>0</v>
      </c>
      <c r="H33" s="3">
        <v>6528284.8199999994</v>
      </c>
      <c r="I33" s="3" t="s">
        <v>140</v>
      </c>
      <c r="J33" s="4">
        <v>1395147.54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6">
        <f t="shared" si="0"/>
        <v>0</v>
      </c>
      <c r="X33" s="8">
        <f t="shared" si="1"/>
        <v>0</v>
      </c>
    </row>
    <row r="34" spans="1:24" ht="27" x14ac:dyDescent="0.15">
      <c r="A34" s="1" t="s">
        <v>176</v>
      </c>
      <c r="B34" s="1" t="s">
        <v>46</v>
      </c>
      <c r="C34" s="2">
        <v>5133137.28</v>
      </c>
      <c r="D34" s="2">
        <v>2726.88</v>
      </c>
      <c r="E34" s="2">
        <v>5130410.3999999994</v>
      </c>
      <c r="F34" s="2">
        <v>0</v>
      </c>
      <c r="G34" s="10">
        <v>0</v>
      </c>
      <c r="H34" s="3">
        <v>6528284.8199999994</v>
      </c>
      <c r="I34" s="3" t="s">
        <v>140</v>
      </c>
      <c r="J34" s="4">
        <v>1395147.54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6">
        <f t="shared" si="0"/>
        <v>0</v>
      </c>
      <c r="X34" s="8">
        <f t="shared" si="1"/>
        <v>0</v>
      </c>
    </row>
    <row r="35" spans="1:24" ht="27" x14ac:dyDescent="0.15">
      <c r="A35" s="1" t="s">
        <v>176</v>
      </c>
      <c r="B35" s="1" t="s">
        <v>47</v>
      </c>
      <c r="C35" s="2">
        <v>0</v>
      </c>
      <c r="D35" s="2">
        <v>0</v>
      </c>
      <c r="E35" s="2">
        <v>0</v>
      </c>
      <c r="F35" s="2">
        <v>0</v>
      </c>
      <c r="G35" s="10">
        <v>0</v>
      </c>
      <c r="H35" s="3">
        <v>1395147.54</v>
      </c>
      <c r="I35" s="3" t="s">
        <v>140</v>
      </c>
      <c r="J35" s="4">
        <v>1395147.54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6">
        <f t="shared" si="0"/>
        <v>0</v>
      </c>
      <c r="X35" s="8">
        <f t="shared" si="1"/>
        <v>0</v>
      </c>
    </row>
    <row r="36" spans="1:24" x14ac:dyDescent="0.15">
      <c r="A36" s="1" t="s">
        <v>176</v>
      </c>
      <c r="B36" s="1" t="s">
        <v>48</v>
      </c>
      <c r="C36" s="2">
        <v>0</v>
      </c>
      <c r="D36" s="2">
        <v>0</v>
      </c>
      <c r="E36" s="2">
        <v>0</v>
      </c>
      <c r="F36" s="2">
        <v>0</v>
      </c>
      <c r="G36" s="10">
        <v>0</v>
      </c>
      <c r="H36" s="3">
        <v>633374.62000000023</v>
      </c>
      <c r="I36" s="3" t="s">
        <v>140</v>
      </c>
      <c r="J36" s="4">
        <v>633374.62000000023</v>
      </c>
      <c r="K36" s="4">
        <v>2</v>
      </c>
      <c r="L36" s="4"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2086969.48</v>
      </c>
      <c r="U36" s="4">
        <v>0</v>
      </c>
      <c r="V36" s="4">
        <v>0</v>
      </c>
      <c r="W36" s="6">
        <f t="shared" si="0"/>
        <v>2086969.48</v>
      </c>
      <c r="X36" s="8">
        <f t="shared" si="1"/>
        <v>3.295000169094239</v>
      </c>
    </row>
    <row r="37" spans="1:24" x14ac:dyDescent="0.15">
      <c r="A37" s="1" t="s">
        <v>176</v>
      </c>
      <c r="B37" s="1" t="s">
        <v>49</v>
      </c>
      <c r="C37" s="2">
        <v>146277960.19999999</v>
      </c>
      <c r="D37" s="2">
        <v>0</v>
      </c>
      <c r="E37" s="2">
        <v>1000.07</v>
      </c>
      <c r="F37" s="2">
        <v>137548077.13999999</v>
      </c>
      <c r="G37" s="10" t="s">
        <v>140</v>
      </c>
      <c r="H37" s="3">
        <v>141081433.81</v>
      </c>
      <c r="I37" s="3" t="s">
        <v>154</v>
      </c>
      <c r="J37" s="4">
        <v>3532356.600000002</v>
      </c>
      <c r="K37" s="4">
        <v>14</v>
      </c>
      <c r="L37" s="4">
        <v>14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14608786.359999999</v>
      </c>
      <c r="U37" s="4">
        <v>0</v>
      </c>
      <c r="V37" s="4">
        <v>0</v>
      </c>
      <c r="W37" s="6">
        <f t="shared" si="0"/>
        <v>152156863.5</v>
      </c>
      <c r="X37" s="8">
        <f t="shared" si="1"/>
        <v>1.0785038072757023</v>
      </c>
    </row>
    <row r="38" spans="1:24" x14ac:dyDescent="0.15">
      <c r="A38" s="1" t="s">
        <v>176</v>
      </c>
      <c r="B38" s="1">
        <v>620</v>
      </c>
      <c r="C38" s="2">
        <v>75283835.099999994</v>
      </c>
      <c r="D38" s="2">
        <v>5230579.75</v>
      </c>
      <c r="E38" s="2">
        <v>40022901.575999998</v>
      </c>
      <c r="F38" s="2">
        <v>30030353.77</v>
      </c>
      <c r="G38" s="10">
        <v>0.17417642795887711</v>
      </c>
      <c r="H38" s="3">
        <v>88369426.68599999</v>
      </c>
      <c r="I38" s="3" t="s">
        <v>205</v>
      </c>
      <c r="J38" s="4">
        <v>13085591.59</v>
      </c>
      <c r="K38" s="4">
        <v>55</v>
      </c>
      <c r="L38" s="4">
        <v>55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57391660.70000001</v>
      </c>
      <c r="U38" s="4">
        <v>0</v>
      </c>
      <c r="V38" s="4">
        <v>0</v>
      </c>
      <c r="W38" s="6">
        <f t="shared" si="0"/>
        <v>87422014.470000014</v>
      </c>
      <c r="X38" s="8">
        <f t="shared" si="1"/>
        <v>0.98927895934680687</v>
      </c>
    </row>
    <row r="39" spans="1:24" x14ac:dyDescent="0.15">
      <c r="A39" s="1" t="s">
        <v>176</v>
      </c>
      <c r="B39" s="1" t="s">
        <v>152</v>
      </c>
      <c r="C39" s="2">
        <v>19796892.800000001</v>
      </c>
      <c r="D39" s="2">
        <v>3179180.59</v>
      </c>
      <c r="E39" s="2">
        <v>9200.735999999999</v>
      </c>
      <c r="F39" s="2">
        <v>16608511.470000001</v>
      </c>
      <c r="G39" s="10">
        <v>0.19141875512098491</v>
      </c>
      <c r="H39" s="3">
        <v>32882484.386</v>
      </c>
      <c r="I39" s="3" t="s">
        <v>206</v>
      </c>
      <c r="J39" s="4">
        <v>13085591.59</v>
      </c>
      <c r="K39" s="4">
        <v>55</v>
      </c>
      <c r="L39" s="4">
        <v>55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57391660.70000001</v>
      </c>
      <c r="U39" s="4">
        <v>0</v>
      </c>
      <c r="V39" s="4">
        <v>0</v>
      </c>
      <c r="W39" s="6">
        <f t="shared" si="0"/>
        <v>74000172.170000017</v>
      </c>
      <c r="X39" s="8">
        <f t="shared" si="1"/>
        <v>2.2504434671458773</v>
      </c>
    </row>
    <row r="40" spans="1:24" ht="15" customHeight="1" x14ac:dyDescent="0.15">
      <c r="A40" s="1" t="s">
        <v>176</v>
      </c>
      <c r="B40" s="1" t="s">
        <v>167</v>
      </c>
      <c r="C40" s="2">
        <v>55486942.299999997</v>
      </c>
      <c r="D40" s="2">
        <v>2051399.16</v>
      </c>
      <c r="E40" s="2">
        <v>40013700.840000004</v>
      </c>
      <c r="F40" s="2">
        <v>13421842.300000001</v>
      </c>
      <c r="G40" s="10">
        <v>0.15284035634959001</v>
      </c>
      <c r="H40" s="3">
        <v>68572533.889999986</v>
      </c>
      <c r="I40" s="3" t="s">
        <v>207</v>
      </c>
      <c r="J40" s="4">
        <v>13085591.59</v>
      </c>
      <c r="K40" s="4">
        <v>55</v>
      </c>
      <c r="L40" s="4">
        <v>55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57391660.70000001</v>
      </c>
      <c r="U40" s="4">
        <v>0</v>
      </c>
      <c r="V40" s="4">
        <v>0</v>
      </c>
      <c r="W40" s="6">
        <f t="shared" si="0"/>
        <v>70813503.000000015</v>
      </c>
      <c r="X40" s="8">
        <f t="shared" si="1"/>
        <v>1.0326802727400282</v>
      </c>
    </row>
    <row r="41" spans="1:24" x14ac:dyDescent="0.15">
      <c r="A41" s="1" t="s">
        <v>176</v>
      </c>
      <c r="B41" s="1" t="s">
        <v>50</v>
      </c>
      <c r="C41" s="2">
        <v>121769738.56</v>
      </c>
      <c r="D41" s="2">
        <v>6815284.2000000002</v>
      </c>
      <c r="E41" s="2">
        <v>7015961.2319999998</v>
      </c>
      <c r="F41" s="2">
        <v>107938493.13</v>
      </c>
      <c r="G41" s="10" t="s">
        <v>208</v>
      </c>
      <c r="H41" s="3">
        <v>125850565.48199999</v>
      </c>
      <c r="I41" s="3" t="s">
        <v>209</v>
      </c>
      <c r="J41" s="4">
        <v>4080826.92</v>
      </c>
      <c r="K41" s="4">
        <v>19</v>
      </c>
      <c r="L41" s="4">
        <v>19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19826210.059999999</v>
      </c>
      <c r="U41" s="4">
        <v>0</v>
      </c>
      <c r="V41" s="4">
        <v>0</v>
      </c>
      <c r="W41" s="6">
        <f t="shared" si="0"/>
        <v>127764703.19</v>
      </c>
      <c r="X41" s="8">
        <f t="shared" si="1"/>
        <v>1.0152096075267438</v>
      </c>
    </row>
    <row r="42" spans="1:24" x14ac:dyDescent="0.15">
      <c r="A42" s="1" t="s">
        <v>176</v>
      </c>
      <c r="B42" s="1" t="s">
        <v>51</v>
      </c>
      <c r="C42" s="2">
        <v>25879614.629999999</v>
      </c>
      <c r="D42" s="2">
        <v>14284928.880000001</v>
      </c>
      <c r="E42" s="2">
        <v>0</v>
      </c>
      <c r="F42" s="2">
        <v>11594685.75</v>
      </c>
      <c r="G42" s="10" t="s">
        <v>210</v>
      </c>
      <c r="H42" s="3">
        <v>29598916.750000011</v>
      </c>
      <c r="I42" s="3" t="s">
        <v>211</v>
      </c>
      <c r="J42" s="4">
        <v>3719302.1200000038</v>
      </c>
      <c r="K42" s="4">
        <v>17</v>
      </c>
      <c r="L42" s="4">
        <v>17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17739240.579999998</v>
      </c>
      <c r="U42" s="4">
        <v>0</v>
      </c>
      <c r="V42" s="4">
        <v>0</v>
      </c>
      <c r="W42" s="6">
        <f t="shared" si="0"/>
        <v>29333926.329999998</v>
      </c>
      <c r="X42" s="8">
        <f t="shared" si="1"/>
        <v>0.99104729331015085</v>
      </c>
    </row>
    <row r="43" spans="1:24" x14ac:dyDescent="0.15">
      <c r="A43" s="1" t="s">
        <v>176</v>
      </c>
      <c r="B43" s="1" t="s">
        <v>52</v>
      </c>
      <c r="C43" s="2">
        <v>57140502.030000001</v>
      </c>
      <c r="D43" s="2">
        <v>5161080.05</v>
      </c>
      <c r="E43" s="2">
        <v>1000.08</v>
      </c>
      <c r="F43" s="2">
        <v>51970769.100000001</v>
      </c>
      <c r="G43" s="10" t="s">
        <v>212</v>
      </c>
      <c r="H43" s="3">
        <v>58491945.389999993</v>
      </c>
      <c r="I43" s="3" t="s">
        <v>213</v>
      </c>
      <c r="J43" s="4">
        <v>1359096.16</v>
      </c>
      <c r="K43" s="4">
        <v>6</v>
      </c>
      <c r="L43" s="4">
        <v>6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6260908.4400000004</v>
      </c>
      <c r="U43" s="4">
        <v>0</v>
      </c>
      <c r="V43" s="4">
        <v>0</v>
      </c>
      <c r="W43" s="6">
        <f t="shared" si="0"/>
        <v>58231677.539999999</v>
      </c>
      <c r="X43" s="8">
        <f t="shared" si="1"/>
        <v>0.99555036427212951</v>
      </c>
    </row>
    <row r="44" spans="1:24" ht="14.25" customHeight="1" x14ac:dyDescent="0.15">
      <c r="A44" s="1" t="s">
        <v>176</v>
      </c>
      <c r="B44" s="1" t="s">
        <v>153</v>
      </c>
      <c r="C44" s="2">
        <v>28540636.609999999</v>
      </c>
      <c r="D44" s="2">
        <v>0</v>
      </c>
      <c r="E44" s="2">
        <v>9508536.8550000004</v>
      </c>
      <c r="F44" s="2">
        <v>17481414.120000001</v>
      </c>
      <c r="G44" s="10" t="s">
        <v>140</v>
      </c>
      <c r="H44" s="3">
        <v>29983652.675000001</v>
      </c>
      <c r="I44" s="3" t="s">
        <v>214</v>
      </c>
      <c r="J44" s="4">
        <v>2993701.7</v>
      </c>
      <c r="K44" s="4">
        <v>12</v>
      </c>
      <c r="L44" s="4">
        <v>12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12521816.880000001</v>
      </c>
      <c r="U44" s="4">
        <v>0</v>
      </c>
      <c r="V44" s="4">
        <v>0</v>
      </c>
      <c r="W44" s="6">
        <f t="shared" si="0"/>
        <v>30003231</v>
      </c>
      <c r="X44" s="8">
        <f t="shared" si="1"/>
        <v>1.0006529666419304</v>
      </c>
    </row>
    <row r="45" spans="1:24" x14ac:dyDescent="0.15">
      <c r="A45" s="1" t="s">
        <v>176</v>
      </c>
      <c r="B45" s="1" t="s">
        <v>53</v>
      </c>
      <c r="C45" s="2">
        <v>261168591.68000001</v>
      </c>
      <c r="D45" s="2">
        <v>8637597.5700000003</v>
      </c>
      <c r="E45" s="2">
        <v>0</v>
      </c>
      <c r="F45" s="2">
        <v>245488631.89999989</v>
      </c>
      <c r="G45" s="10" t="s">
        <v>215</v>
      </c>
      <c r="H45" s="3">
        <v>254126229.46999991</v>
      </c>
      <c r="I45" s="3" t="s">
        <v>216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6">
        <f t="shared" si="0"/>
        <v>245488631.89999989</v>
      </c>
      <c r="X45" s="8">
        <f t="shared" si="1"/>
        <v>0.96601060194370958</v>
      </c>
    </row>
    <row r="46" spans="1:24" x14ac:dyDescent="0.15">
      <c r="A46" s="1" t="s">
        <v>176</v>
      </c>
      <c r="B46" s="1" t="s">
        <v>54</v>
      </c>
      <c r="C46" s="2">
        <v>295914288.99000001</v>
      </c>
      <c r="D46" s="2">
        <v>8235687.3300000001</v>
      </c>
      <c r="E46" s="2">
        <v>0</v>
      </c>
      <c r="F46" s="2">
        <v>271964778.44</v>
      </c>
      <c r="G46" s="10" t="s">
        <v>217</v>
      </c>
      <c r="H46" s="3">
        <v>280200465.76999998</v>
      </c>
      <c r="I46" s="3" t="s">
        <v>218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6">
        <f t="shared" si="0"/>
        <v>271964778.44</v>
      </c>
      <c r="X46" s="8">
        <f t="shared" si="1"/>
        <v>0.97060787423258543</v>
      </c>
    </row>
    <row r="47" spans="1:24" x14ac:dyDescent="0.15">
      <c r="A47" s="1" t="s">
        <v>176</v>
      </c>
      <c r="B47" s="1" t="s">
        <v>55</v>
      </c>
      <c r="C47" s="2">
        <v>108856509.22</v>
      </c>
      <c r="D47" s="2">
        <v>9348521.7400000002</v>
      </c>
      <c r="E47" s="2">
        <v>3000.17</v>
      </c>
      <c r="F47" s="2">
        <v>100852094.94</v>
      </c>
      <c r="G47" s="10" t="s">
        <v>219</v>
      </c>
      <c r="H47" s="3">
        <v>138898676.84</v>
      </c>
      <c r="I47" s="3" t="s">
        <v>220</v>
      </c>
      <c r="J47" s="4">
        <v>28695059.989999998</v>
      </c>
      <c r="K47" s="4">
        <v>-33</v>
      </c>
      <c r="L47" s="4">
        <v>0</v>
      </c>
      <c r="M47" s="4">
        <v>-33</v>
      </c>
      <c r="N47" s="4">
        <v>-32</v>
      </c>
      <c r="O47" s="4">
        <v>0</v>
      </c>
      <c r="P47" s="4">
        <v>-32</v>
      </c>
      <c r="Q47" s="4">
        <v>0</v>
      </c>
      <c r="R47" s="4">
        <v>0</v>
      </c>
      <c r="S47" s="4">
        <v>0</v>
      </c>
      <c r="T47" s="4">
        <v>-34434996.420000002</v>
      </c>
      <c r="U47" s="4">
        <v>-35736173.759999998</v>
      </c>
      <c r="V47" s="4">
        <v>0</v>
      </c>
      <c r="W47" s="6">
        <f t="shared" si="0"/>
        <v>30680924.759999998</v>
      </c>
      <c r="X47" s="8">
        <f t="shared" si="1"/>
        <v>0.22088709164121076</v>
      </c>
    </row>
    <row r="48" spans="1:24" x14ac:dyDescent="0.15">
      <c r="A48" s="1" t="s">
        <v>176</v>
      </c>
      <c r="B48" s="1" t="s">
        <v>56</v>
      </c>
      <c r="C48" s="2">
        <v>21640250.77</v>
      </c>
      <c r="D48" s="2">
        <v>1967171.16</v>
      </c>
      <c r="E48" s="2">
        <v>3001640.1120000002</v>
      </c>
      <c r="F48" s="2">
        <v>16671438.5</v>
      </c>
      <c r="G48" s="10" t="s">
        <v>221</v>
      </c>
      <c r="H48" s="3">
        <v>23339744.782000002</v>
      </c>
      <c r="I48" s="3" t="s">
        <v>222</v>
      </c>
      <c r="J48" s="4">
        <v>1699495.01</v>
      </c>
      <c r="K48" s="4">
        <v>6</v>
      </c>
      <c r="L48" s="4">
        <v>6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6260908.4400000004</v>
      </c>
      <c r="U48" s="4">
        <v>0</v>
      </c>
      <c r="V48" s="4">
        <v>0</v>
      </c>
      <c r="W48" s="6">
        <f t="shared" si="0"/>
        <v>22932346.940000001</v>
      </c>
      <c r="X48" s="8">
        <f t="shared" si="1"/>
        <v>0.98254488873784973</v>
      </c>
    </row>
    <row r="49" spans="1:24" x14ac:dyDescent="0.15">
      <c r="A49" s="1" t="s">
        <v>176</v>
      </c>
      <c r="B49" s="1">
        <v>704</v>
      </c>
      <c r="C49" s="2">
        <v>35309098.369999997</v>
      </c>
      <c r="D49" s="2">
        <v>3491985.01</v>
      </c>
      <c r="E49" s="2">
        <v>15505140.312000001</v>
      </c>
      <c r="F49" s="2">
        <v>16311873.050000001</v>
      </c>
      <c r="G49" s="10">
        <v>0.21407627433687021</v>
      </c>
      <c r="H49" s="3">
        <v>42013977.391999997</v>
      </c>
      <c r="I49" s="3" t="s">
        <v>223</v>
      </c>
      <c r="J49" s="4">
        <v>6704979.0200000014</v>
      </c>
      <c r="K49" s="4">
        <v>-16</v>
      </c>
      <c r="L49" s="4">
        <v>0</v>
      </c>
      <c r="M49" s="4">
        <v>-16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-16695755.84</v>
      </c>
      <c r="U49" s="4">
        <v>0</v>
      </c>
      <c r="V49" s="4">
        <v>0</v>
      </c>
      <c r="W49" s="6">
        <f t="shared" si="0"/>
        <v>-383882.78999999911</v>
      </c>
      <c r="X49" s="8">
        <f t="shared" si="1"/>
        <v>-9.137025671677906E-3</v>
      </c>
    </row>
    <row r="50" spans="1:24" x14ac:dyDescent="0.15">
      <c r="A50" s="1" t="s">
        <v>176</v>
      </c>
      <c r="B50" s="1" t="s">
        <v>57</v>
      </c>
      <c r="C50" s="2">
        <v>2206.63</v>
      </c>
      <c r="D50" s="2">
        <v>2106.63</v>
      </c>
      <c r="E50" s="2">
        <v>0</v>
      </c>
      <c r="F50" s="2">
        <v>0</v>
      </c>
      <c r="G50" s="10">
        <v>0</v>
      </c>
      <c r="H50" s="3">
        <v>6707085.6500000013</v>
      </c>
      <c r="I50" s="3" t="s">
        <v>140</v>
      </c>
      <c r="J50" s="4">
        <v>6704979.0200000014</v>
      </c>
      <c r="K50" s="4">
        <v>-16</v>
      </c>
      <c r="L50" s="4">
        <v>0</v>
      </c>
      <c r="M50" s="4">
        <v>-16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-16695755.84</v>
      </c>
      <c r="U50" s="4">
        <v>0</v>
      </c>
      <c r="V50" s="4">
        <v>0</v>
      </c>
      <c r="W50" s="6">
        <f t="shared" si="0"/>
        <v>-16695755.84</v>
      </c>
      <c r="X50" s="8">
        <f t="shared" si="1"/>
        <v>-2.4892713036995429</v>
      </c>
    </row>
    <row r="51" spans="1:24" ht="12.75" customHeight="1" x14ac:dyDescent="0.15">
      <c r="A51" s="1" t="s">
        <v>176</v>
      </c>
      <c r="B51" s="1" t="s">
        <v>58</v>
      </c>
      <c r="C51" s="2">
        <v>35306891.740000002</v>
      </c>
      <c r="D51" s="2">
        <v>3489878.38</v>
      </c>
      <c r="E51" s="2">
        <v>15505140.312000001</v>
      </c>
      <c r="F51" s="2">
        <v>16311873.050000001</v>
      </c>
      <c r="G51" s="10">
        <v>0.21394712730430429</v>
      </c>
      <c r="H51" s="3">
        <v>42011870.761999987</v>
      </c>
      <c r="I51" s="3" t="s">
        <v>223</v>
      </c>
      <c r="J51" s="4">
        <v>6704979.0200000014</v>
      </c>
      <c r="K51" s="4">
        <v>-16</v>
      </c>
      <c r="L51" s="4">
        <v>0</v>
      </c>
      <c r="M51" s="4">
        <v>-16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-16695755.84</v>
      </c>
      <c r="U51" s="4">
        <v>0</v>
      </c>
      <c r="V51" s="4">
        <v>0</v>
      </c>
      <c r="W51" s="6">
        <f t="shared" si="0"/>
        <v>-383882.78999999911</v>
      </c>
      <c r="X51" s="8">
        <f t="shared" si="1"/>
        <v>-9.1374838358120342E-3</v>
      </c>
    </row>
    <row r="52" spans="1:24" x14ac:dyDescent="0.15">
      <c r="A52" s="1" t="s">
        <v>176</v>
      </c>
      <c r="B52" s="1" t="s">
        <v>59</v>
      </c>
      <c r="C52" s="2">
        <v>20852992.710000001</v>
      </c>
      <c r="D52" s="2">
        <v>1321222.49</v>
      </c>
      <c r="E52" s="2">
        <v>12502200.096000001</v>
      </c>
      <c r="F52" s="2">
        <v>7029569.1199999992</v>
      </c>
      <c r="G52" s="10" t="s">
        <v>224</v>
      </c>
      <c r="H52" s="3">
        <v>24874967.899560001</v>
      </c>
      <c r="I52" s="3" t="s">
        <v>157</v>
      </c>
      <c r="J52" s="4">
        <v>4021976.1935600038</v>
      </c>
      <c r="K52" s="4">
        <v>17</v>
      </c>
      <c r="L52" s="4">
        <v>17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17739240.579999998</v>
      </c>
      <c r="U52" s="4">
        <v>0</v>
      </c>
      <c r="V52" s="4">
        <v>0</v>
      </c>
      <c r="W52" s="6">
        <f t="shared" si="0"/>
        <v>24768809.699999996</v>
      </c>
      <c r="X52" s="8">
        <f t="shared" si="1"/>
        <v>0.9957323281787277</v>
      </c>
    </row>
    <row r="53" spans="1:24" x14ac:dyDescent="0.15">
      <c r="A53" s="1" t="s">
        <v>176</v>
      </c>
      <c r="B53" s="1" t="s">
        <v>160</v>
      </c>
      <c r="C53" s="2">
        <v>59784123.630000003</v>
      </c>
      <c r="D53" s="2">
        <v>3460954.93</v>
      </c>
      <c r="E53" s="2">
        <v>2700.2159999999999</v>
      </c>
      <c r="F53" s="2">
        <v>56320468.479999997</v>
      </c>
      <c r="G53" s="10" t="s">
        <v>225</v>
      </c>
      <c r="H53" s="3">
        <v>62441146.925999992</v>
      </c>
      <c r="I53" s="3" t="s">
        <v>164</v>
      </c>
      <c r="J53" s="4">
        <v>2657023.2999999998</v>
      </c>
      <c r="K53" s="4">
        <v>6</v>
      </c>
      <c r="L53" s="4">
        <v>6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6260908.4400000004</v>
      </c>
      <c r="U53" s="4">
        <v>0</v>
      </c>
      <c r="V53" s="4">
        <v>0</v>
      </c>
      <c r="W53" s="6">
        <f t="shared" si="0"/>
        <v>62581376.919999994</v>
      </c>
      <c r="X53" s="8">
        <f t="shared" si="1"/>
        <v>1.0022457946547041</v>
      </c>
    </row>
    <row r="54" spans="1:24" x14ac:dyDescent="0.15">
      <c r="A54" s="1" t="s">
        <v>176</v>
      </c>
      <c r="B54" s="1" t="s">
        <v>60</v>
      </c>
      <c r="C54" s="2">
        <v>24706396.039999999</v>
      </c>
      <c r="D54" s="2">
        <v>1386404.76</v>
      </c>
      <c r="E54" s="2">
        <v>2100.1680000000001</v>
      </c>
      <c r="F54" s="2">
        <v>23317890.109999999</v>
      </c>
      <c r="G54" s="10" t="s">
        <v>226</v>
      </c>
      <c r="H54" s="3">
        <v>31263081.008000009</v>
      </c>
      <c r="I54" s="3" t="s">
        <v>227</v>
      </c>
      <c r="J54" s="4">
        <v>6556685.9700000016</v>
      </c>
      <c r="K54" s="4">
        <v>-20</v>
      </c>
      <c r="L54" s="4">
        <v>0</v>
      </c>
      <c r="M54" s="4">
        <v>-20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-20869694.800000001</v>
      </c>
      <c r="U54" s="4">
        <v>0</v>
      </c>
      <c r="V54" s="4">
        <v>0</v>
      </c>
      <c r="W54" s="6">
        <f t="shared" si="0"/>
        <v>2448195.3099999987</v>
      </c>
      <c r="X54" s="8">
        <f t="shared" si="1"/>
        <v>7.8309470182210197E-2</v>
      </c>
    </row>
    <row r="55" spans="1:24" x14ac:dyDescent="0.15">
      <c r="A55" s="1" t="s">
        <v>176</v>
      </c>
      <c r="B55" s="1" t="s">
        <v>61</v>
      </c>
      <c r="C55" s="2">
        <v>32197072.780000001</v>
      </c>
      <c r="D55" s="2">
        <v>2490882.77</v>
      </c>
      <c r="E55" s="2">
        <v>1800.144</v>
      </c>
      <c r="F55" s="2">
        <v>29704388.870000001</v>
      </c>
      <c r="G55" s="10" t="s">
        <v>228</v>
      </c>
      <c r="H55" s="3">
        <v>33341083.414000001</v>
      </c>
      <c r="I55" s="3" t="s">
        <v>229</v>
      </c>
      <c r="J55" s="4">
        <v>1144011.6299999999</v>
      </c>
      <c r="K55" s="4">
        <v>3</v>
      </c>
      <c r="L55" s="4">
        <v>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3130454.22</v>
      </c>
      <c r="U55" s="4">
        <v>0</v>
      </c>
      <c r="V55" s="4">
        <v>0</v>
      </c>
      <c r="W55" s="6">
        <f t="shared" si="0"/>
        <v>32834843.09</v>
      </c>
      <c r="X55" s="8">
        <f t="shared" si="1"/>
        <v>0.98481632052222301</v>
      </c>
    </row>
    <row r="56" spans="1:24" x14ac:dyDescent="0.15">
      <c r="A56" s="1" t="s">
        <v>176</v>
      </c>
      <c r="B56" s="1" t="s">
        <v>62</v>
      </c>
      <c r="C56" s="2">
        <v>34632779</v>
      </c>
      <c r="D56" s="2">
        <v>1298083</v>
      </c>
      <c r="E56" s="2">
        <v>5000400</v>
      </c>
      <c r="F56" s="2">
        <v>28334296.219999999</v>
      </c>
      <c r="G56" s="10" t="s">
        <v>230</v>
      </c>
      <c r="H56" s="3">
        <v>40001321.538511992</v>
      </c>
      <c r="I56" s="3" t="s">
        <v>231</v>
      </c>
      <c r="J56" s="4">
        <v>5368542.3185119964</v>
      </c>
      <c r="K56" s="4">
        <v>-26</v>
      </c>
      <c r="L56" s="4">
        <v>0</v>
      </c>
      <c r="M56" s="4">
        <v>-26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-27130603.239999998</v>
      </c>
      <c r="U56" s="4">
        <v>0</v>
      </c>
      <c r="V56" s="4">
        <v>0</v>
      </c>
      <c r="W56" s="6">
        <f t="shared" si="0"/>
        <v>1203692.9800000004</v>
      </c>
      <c r="X56" s="8">
        <f t="shared" si="1"/>
        <v>3.009133032870235E-2</v>
      </c>
    </row>
    <row r="57" spans="1:24" x14ac:dyDescent="0.15">
      <c r="A57" s="1" t="s">
        <v>176</v>
      </c>
      <c r="B57" s="1">
        <v>804</v>
      </c>
      <c r="C57" s="2">
        <v>29493643.210000001</v>
      </c>
      <c r="D57" s="2">
        <v>6475301.8899999997</v>
      </c>
      <c r="E57" s="2">
        <v>23018341.32</v>
      </c>
      <c r="F57" s="2">
        <v>0</v>
      </c>
      <c r="G57" s="10">
        <v>0</v>
      </c>
      <c r="H57" s="3">
        <v>35971201.600000001</v>
      </c>
      <c r="I57" s="3" t="s">
        <v>140</v>
      </c>
      <c r="J57" s="4">
        <v>6477558.3899999997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6">
        <f t="shared" si="0"/>
        <v>0</v>
      </c>
      <c r="X57" s="8">
        <f t="shared" si="1"/>
        <v>0</v>
      </c>
    </row>
    <row r="58" spans="1:24" x14ac:dyDescent="0.15">
      <c r="A58" s="1" t="s">
        <v>176</v>
      </c>
      <c r="B58" s="1" t="s">
        <v>63</v>
      </c>
      <c r="C58" s="2">
        <v>17214279.23</v>
      </c>
      <c r="D58" s="2">
        <v>3203358.45</v>
      </c>
      <c r="E58" s="2">
        <v>14010920.784</v>
      </c>
      <c r="F58" s="2">
        <v>0</v>
      </c>
      <c r="G58" s="10">
        <v>0</v>
      </c>
      <c r="H58" s="3">
        <v>23691837.624000002</v>
      </c>
      <c r="I58" s="3" t="s">
        <v>140</v>
      </c>
      <c r="J58" s="4">
        <v>6477558.3899999997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6">
        <f t="shared" si="0"/>
        <v>0</v>
      </c>
      <c r="X58" s="8">
        <f t="shared" si="1"/>
        <v>0</v>
      </c>
    </row>
    <row r="59" spans="1:24" x14ac:dyDescent="0.15">
      <c r="A59" s="1" t="s">
        <v>176</v>
      </c>
      <c r="B59" s="1" t="s">
        <v>64</v>
      </c>
      <c r="C59" s="2">
        <v>12279363.98</v>
      </c>
      <c r="D59" s="2">
        <v>3271943.44</v>
      </c>
      <c r="E59" s="2">
        <v>9007420.5360000003</v>
      </c>
      <c r="F59" s="2">
        <v>0</v>
      </c>
      <c r="G59" s="10">
        <v>0</v>
      </c>
      <c r="H59" s="3">
        <v>18756922.366</v>
      </c>
      <c r="I59" s="3" t="s">
        <v>140</v>
      </c>
      <c r="J59" s="4">
        <v>6477558.3899999997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6">
        <f t="shared" si="0"/>
        <v>0</v>
      </c>
      <c r="X59" s="8">
        <f t="shared" si="1"/>
        <v>0</v>
      </c>
    </row>
    <row r="60" spans="1:24" x14ac:dyDescent="0.15">
      <c r="A60" s="1" t="s">
        <v>176</v>
      </c>
      <c r="B60" s="1">
        <v>805</v>
      </c>
      <c r="C60" s="2">
        <v>127754852.37</v>
      </c>
      <c r="D60" s="2">
        <v>10154397.17</v>
      </c>
      <c r="E60" s="2">
        <v>12024761.903999999</v>
      </c>
      <c r="F60" s="2">
        <v>105575692.3</v>
      </c>
      <c r="G60" s="10">
        <v>9.6181203729601317E-2</v>
      </c>
      <c r="H60" s="3">
        <v>151561136.74399999</v>
      </c>
      <c r="I60" s="3" t="s">
        <v>165</v>
      </c>
      <c r="J60" s="4">
        <v>23806285.370000001</v>
      </c>
      <c r="K60" s="4">
        <v>-71</v>
      </c>
      <c r="L60" s="4">
        <v>0</v>
      </c>
      <c r="M60" s="4">
        <v>-71</v>
      </c>
      <c r="N60" s="4">
        <v>0</v>
      </c>
      <c r="O60" s="4">
        <v>0</v>
      </c>
      <c r="P60" s="4">
        <v>0</v>
      </c>
      <c r="Q60" s="4">
        <v>-36</v>
      </c>
      <c r="R60" s="4">
        <v>0</v>
      </c>
      <c r="S60" s="4">
        <v>-36</v>
      </c>
      <c r="T60" s="4">
        <v>-74087416.539999992</v>
      </c>
      <c r="U60" s="4">
        <v>0</v>
      </c>
      <c r="V60" s="4">
        <v>-29162014.199999999</v>
      </c>
      <c r="W60" s="6">
        <f t="shared" si="0"/>
        <v>2326261.5600000061</v>
      </c>
      <c r="X60" s="8">
        <f t="shared" si="1"/>
        <v>1.5348667936749941E-2</v>
      </c>
    </row>
    <row r="61" spans="1:24" ht="27" x14ac:dyDescent="0.15">
      <c r="A61" s="1" t="s">
        <v>176</v>
      </c>
      <c r="B61" s="1" t="s">
        <v>65</v>
      </c>
      <c r="C61" s="2">
        <v>29124265.16</v>
      </c>
      <c r="D61" s="2">
        <v>3090777.46</v>
      </c>
      <c r="E61" s="2">
        <v>1700.136</v>
      </c>
      <c r="F61" s="2">
        <v>26031786.559999991</v>
      </c>
      <c r="G61" s="10">
        <v>0.11873090050412589</v>
      </c>
      <c r="H61" s="3">
        <v>44601180.336000003</v>
      </c>
      <c r="I61" s="3" t="s">
        <v>194</v>
      </c>
      <c r="J61" s="4">
        <v>15476916.18</v>
      </c>
      <c r="K61" s="4">
        <v>-65</v>
      </c>
      <c r="L61" s="4">
        <v>0</v>
      </c>
      <c r="M61" s="4">
        <v>-65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-67826508.099999994</v>
      </c>
      <c r="U61" s="4">
        <v>0</v>
      </c>
      <c r="V61" s="4">
        <v>0</v>
      </c>
      <c r="W61" s="6">
        <f t="shared" si="0"/>
        <v>-41794721.540000007</v>
      </c>
      <c r="X61" s="8">
        <f t="shared" si="1"/>
        <v>-0.93707658015196627</v>
      </c>
    </row>
    <row r="62" spans="1:24" ht="27.75" customHeight="1" x14ac:dyDescent="0.15">
      <c r="A62" s="1" t="s">
        <v>176</v>
      </c>
      <c r="B62" s="1" t="s">
        <v>66</v>
      </c>
      <c r="C62" s="2">
        <v>98630587.209999993</v>
      </c>
      <c r="D62" s="2">
        <v>7063619.71</v>
      </c>
      <c r="E62" s="2">
        <v>12023061.767999999</v>
      </c>
      <c r="F62" s="2">
        <v>79543905.74000001</v>
      </c>
      <c r="G62" s="10">
        <v>8.8801519667495263E-2</v>
      </c>
      <c r="H62" s="3">
        <v>106959956.40800001</v>
      </c>
      <c r="I62" s="3" t="s">
        <v>232</v>
      </c>
      <c r="J62" s="4">
        <v>8329369.1900000013</v>
      </c>
      <c r="K62" s="4">
        <v>-6</v>
      </c>
      <c r="L62" s="4">
        <v>0</v>
      </c>
      <c r="M62" s="4">
        <v>-6</v>
      </c>
      <c r="N62" s="4">
        <v>0</v>
      </c>
      <c r="O62" s="4">
        <v>0</v>
      </c>
      <c r="P62" s="4">
        <v>0</v>
      </c>
      <c r="Q62" s="4">
        <v>-36</v>
      </c>
      <c r="R62" s="4">
        <v>0</v>
      </c>
      <c r="S62" s="4">
        <v>-36</v>
      </c>
      <c r="T62" s="4">
        <v>-6260908.4400000004</v>
      </c>
      <c r="U62" s="4">
        <v>0</v>
      </c>
      <c r="V62" s="4">
        <v>-29162014.199999999</v>
      </c>
      <c r="W62" s="6">
        <f t="shared" si="0"/>
        <v>44120983.100000009</v>
      </c>
      <c r="X62" s="8">
        <f t="shared" si="1"/>
        <v>0.41250001011313059</v>
      </c>
    </row>
    <row r="63" spans="1:24" x14ac:dyDescent="0.15">
      <c r="A63" s="1" t="s">
        <v>176</v>
      </c>
      <c r="B63" s="1">
        <v>806</v>
      </c>
      <c r="C63" s="2">
        <v>17108052.559999999</v>
      </c>
      <c r="D63" s="2">
        <v>1595702.68</v>
      </c>
      <c r="E63" s="2">
        <v>6000.48</v>
      </c>
      <c r="F63" s="2">
        <v>15506349.4</v>
      </c>
      <c r="G63" s="10">
        <v>0.1029064055528118</v>
      </c>
      <c r="H63" s="3">
        <v>20301391.122887999</v>
      </c>
      <c r="I63" s="3" t="s">
        <v>233</v>
      </c>
      <c r="J63" s="4">
        <v>3193338.5628880002</v>
      </c>
      <c r="K63" s="4">
        <v>-15</v>
      </c>
      <c r="L63" s="4">
        <v>0</v>
      </c>
      <c r="M63" s="4">
        <v>-15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-15652271.1</v>
      </c>
      <c r="U63" s="4">
        <v>0</v>
      </c>
      <c r="V63" s="4">
        <v>0</v>
      </c>
      <c r="W63" s="6">
        <f t="shared" si="0"/>
        <v>-145921.69999999925</v>
      </c>
      <c r="X63" s="8">
        <f t="shared" si="1"/>
        <v>-7.1877685187536544E-3</v>
      </c>
    </row>
    <row r="64" spans="1:24" ht="27" x14ac:dyDescent="0.15">
      <c r="A64" s="1" t="s">
        <v>176</v>
      </c>
      <c r="B64" s="1" t="s">
        <v>67</v>
      </c>
      <c r="C64" s="2">
        <v>6866.1</v>
      </c>
      <c r="D64" s="2">
        <v>6866.1</v>
      </c>
      <c r="E64" s="2">
        <v>0</v>
      </c>
      <c r="F64" s="2">
        <v>0</v>
      </c>
      <c r="G64" s="10">
        <v>0</v>
      </c>
      <c r="H64" s="3">
        <v>3200204.6628879998</v>
      </c>
      <c r="I64" s="3" t="s">
        <v>140</v>
      </c>
      <c r="J64" s="4">
        <v>3193338.5628880002</v>
      </c>
      <c r="K64" s="4">
        <v>-15</v>
      </c>
      <c r="L64" s="4">
        <v>0</v>
      </c>
      <c r="M64" s="4">
        <v>-15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-15652271.1</v>
      </c>
      <c r="U64" s="4">
        <v>0</v>
      </c>
      <c r="V64" s="4">
        <v>0</v>
      </c>
      <c r="W64" s="6">
        <f t="shared" si="0"/>
        <v>-15652271.1</v>
      </c>
      <c r="X64" s="8">
        <f t="shared" si="1"/>
        <v>-4.8910219029162745</v>
      </c>
    </row>
    <row r="65" spans="1:24" ht="14.25" customHeight="1" x14ac:dyDescent="0.15">
      <c r="A65" s="1" t="s">
        <v>176</v>
      </c>
      <c r="B65" s="1" t="s">
        <v>68</v>
      </c>
      <c r="C65" s="2">
        <v>17101186.460000001</v>
      </c>
      <c r="D65" s="2">
        <v>1588836.58</v>
      </c>
      <c r="E65" s="2">
        <v>6000.48</v>
      </c>
      <c r="F65" s="2">
        <v>15506349.4</v>
      </c>
      <c r="G65" s="10">
        <v>0.1024636127443381</v>
      </c>
      <c r="H65" s="3">
        <v>20294525.022888001</v>
      </c>
      <c r="I65" s="3" t="s">
        <v>234</v>
      </c>
      <c r="J65" s="4">
        <v>3193338.5628880002</v>
      </c>
      <c r="K65" s="4">
        <v>-15</v>
      </c>
      <c r="L65" s="4">
        <v>0</v>
      </c>
      <c r="M65" s="4">
        <v>-15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-15652271.1</v>
      </c>
      <c r="U65" s="4">
        <v>0</v>
      </c>
      <c r="V65" s="4">
        <v>0</v>
      </c>
      <c r="W65" s="6">
        <f t="shared" si="0"/>
        <v>-145921.69999999925</v>
      </c>
      <c r="X65" s="8">
        <f t="shared" si="1"/>
        <v>-7.1902003045368123E-3</v>
      </c>
    </row>
    <row r="66" spans="1:24" x14ac:dyDescent="0.15">
      <c r="A66" s="1" t="s">
        <v>176</v>
      </c>
      <c r="B66" s="1" t="s">
        <v>69</v>
      </c>
      <c r="C66" s="2">
        <v>134148930.16</v>
      </c>
      <c r="D66" s="2">
        <v>17889449.879999999</v>
      </c>
      <c r="E66" s="2">
        <v>300.024</v>
      </c>
      <c r="F66" s="2">
        <v>116259180.26000001</v>
      </c>
      <c r="G66" s="10" t="s">
        <v>235</v>
      </c>
      <c r="H66" s="3">
        <v>136878075.47400001</v>
      </c>
      <c r="I66" s="3" t="s">
        <v>236</v>
      </c>
      <c r="J66" s="4">
        <v>2729145.31</v>
      </c>
      <c r="K66" s="4">
        <v>13</v>
      </c>
      <c r="L66" s="4">
        <v>13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13565301.619999999</v>
      </c>
      <c r="U66" s="4">
        <v>0</v>
      </c>
      <c r="V66" s="4">
        <v>0</v>
      </c>
      <c r="W66" s="6">
        <f t="shared" si="0"/>
        <v>129824481.88000001</v>
      </c>
      <c r="X66" s="8">
        <f t="shared" si="1"/>
        <v>0.9484680539993432</v>
      </c>
    </row>
    <row r="67" spans="1:24" x14ac:dyDescent="0.15">
      <c r="A67" s="1" t="s">
        <v>176</v>
      </c>
      <c r="B67" s="1" t="s">
        <v>70</v>
      </c>
      <c r="C67" s="2">
        <v>50503034.109999999</v>
      </c>
      <c r="D67" s="2">
        <v>0</v>
      </c>
      <c r="E67" s="2">
        <v>0</v>
      </c>
      <c r="F67" s="2">
        <v>0</v>
      </c>
      <c r="G67" s="10">
        <v>0</v>
      </c>
      <c r="H67" s="3">
        <v>1752467.09</v>
      </c>
      <c r="I67" s="3" t="s">
        <v>140</v>
      </c>
      <c r="J67" s="4">
        <v>1752467.09</v>
      </c>
      <c r="K67" s="4">
        <v>-2</v>
      </c>
      <c r="L67" s="4">
        <v>0</v>
      </c>
      <c r="M67" s="4">
        <v>-2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-2086969.48</v>
      </c>
      <c r="U67" s="4">
        <v>0</v>
      </c>
      <c r="V67" s="4">
        <v>0</v>
      </c>
      <c r="W67" s="6">
        <f t="shared" ref="W67:W130" si="2">F67+T67+U67+V67</f>
        <v>-2086969.48</v>
      </c>
      <c r="X67" s="8">
        <f t="shared" ref="X67:X130" si="3">W67/H67</f>
        <v>-1.1908751336380301</v>
      </c>
    </row>
    <row r="68" spans="1:24" x14ac:dyDescent="0.15">
      <c r="A68" s="1" t="s">
        <v>176</v>
      </c>
      <c r="B68" s="1" t="s">
        <v>71</v>
      </c>
      <c r="C68" s="2">
        <v>17081120.760000002</v>
      </c>
      <c r="D68" s="2">
        <v>1931945.31</v>
      </c>
      <c r="E68" s="2">
        <v>1100.088</v>
      </c>
      <c r="F68" s="2">
        <v>15148075.359999999</v>
      </c>
      <c r="G68" s="10" t="s">
        <v>237</v>
      </c>
      <c r="H68" s="3">
        <v>21954939.807999998</v>
      </c>
      <c r="I68" s="3" t="s">
        <v>238</v>
      </c>
      <c r="J68" s="4">
        <v>4873819.0499999989</v>
      </c>
      <c r="K68" s="4">
        <v>-14</v>
      </c>
      <c r="L68" s="4">
        <v>0</v>
      </c>
      <c r="M68" s="4">
        <v>-14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-14608786.359999999</v>
      </c>
      <c r="U68" s="4">
        <v>0</v>
      </c>
      <c r="V68" s="4">
        <v>0</v>
      </c>
      <c r="W68" s="6">
        <f t="shared" si="2"/>
        <v>539289</v>
      </c>
      <c r="X68" s="8">
        <f t="shared" si="3"/>
        <v>2.4563446983511768E-2</v>
      </c>
    </row>
    <row r="69" spans="1:24" x14ac:dyDescent="0.15">
      <c r="A69" s="1" t="s">
        <v>176</v>
      </c>
      <c r="B69" s="1" t="s">
        <v>72</v>
      </c>
      <c r="C69" s="2">
        <v>20877472.489999998</v>
      </c>
      <c r="D69" s="2">
        <v>200000</v>
      </c>
      <c r="E69" s="2">
        <v>0</v>
      </c>
      <c r="F69" s="2">
        <v>0</v>
      </c>
      <c r="G69" s="10">
        <v>0</v>
      </c>
      <c r="H69" s="3">
        <v>2987615.9700000011</v>
      </c>
      <c r="I69" s="3" t="s">
        <v>140</v>
      </c>
      <c r="J69" s="4">
        <v>2787615.9700000011</v>
      </c>
      <c r="K69" s="4">
        <v>-13</v>
      </c>
      <c r="L69" s="4">
        <v>0</v>
      </c>
      <c r="M69" s="4">
        <v>-13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-13565301.619999999</v>
      </c>
      <c r="U69" s="4">
        <v>0</v>
      </c>
      <c r="V69" s="4">
        <v>0</v>
      </c>
      <c r="W69" s="6">
        <f t="shared" si="2"/>
        <v>-13565301.619999999</v>
      </c>
      <c r="X69" s="8">
        <f t="shared" si="3"/>
        <v>-4.5405104793304458</v>
      </c>
    </row>
    <row r="70" spans="1:24" x14ac:dyDescent="0.15">
      <c r="A70" s="1" t="s">
        <v>176</v>
      </c>
      <c r="B70" s="1">
        <v>812</v>
      </c>
      <c r="C70" s="2">
        <v>115442367.01000001</v>
      </c>
      <c r="D70" s="2">
        <v>7819102.5300000003</v>
      </c>
      <c r="E70" s="2">
        <v>25020601.488000002</v>
      </c>
      <c r="F70" s="2">
        <v>82605262.98999998</v>
      </c>
      <c r="G70" s="10">
        <v>9.4656227060817721E-2</v>
      </c>
      <c r="H70" s="3">
        <v>144855642.25799999</v>
      </c>
      <c r="I70" s="3" t="s">
        <v>239</v>
      </c>
      <c r="J70" s="4">
        <v>29410675.250000011</v>
      </c>
      <c r="K70" s="4">
        <v>-50</v>
      </c>
      <c r="L70" s="4">
        <v>0</v>
      </c>
      <c r="M70" s="4">
        <v>-50</v>
      </c>
      <c r="N70" s="4">
        <v>0</v>
      </c>
      <c r="O70" s="4">
        <v>0</v>
      </c>
      <c r="P70" s="4">
        <v>0</v>
      </c>
      <c r="Q70" s="4">
        <v>-36</v>
      </c>
      <c r="R70" s="4">
        <v>0</v>
      </c>
      <c r="S70" s="4">
        <v>-36</v>
      </c>
      <c r="T70" s="4">
        <v>-52174237</v>
      </c>
      <c r="U70" s="4">
        <v>0</v>
      </c>
      <c r="V70" s="4">
        <v>-29162014.199999999</v>
      </c>
      <c r="W70" s="6">
        <f t="shared" si="2"/>
        <v>1269011.7899999805</v>
      </c>
      <c r="X70" s="8">
        <f t="shared" si="3"/>
        <v>8.7605271718706312E-3</v>
      </c>
    </row>
    <row r="71" spans="1:24" x14ac:dyDescent="0.15">
      <c r="A71" s="1" t="s">
        <v>176</v>
      </c>
      <c r="B71" s="1" t="s">
        <v>73</v>
      </c>
      <c r="C71" s="2">
        <v>83360239.329999998</v>
      </c>
      <c r="D71" s="2">
        <v>5499231.9000000004</v>
      </c>
      <c r="E71" s="2">
        <v>25020001.440000001</v>
      </c>
      <c r="F71" s="2">
        <v>52843605.99000001</v>
      </c>
      <c r="G71" s="10">
        <v>0.1040661740805626</v>
      </c>
      <c r="H71" s="3">
        <v>105157953.45999999</v>
      </c>
      <c r="I71" s="3" t="s">
        <v>162</v>
      </c>
      <c r="J71" s="4">
        <v>21795114.13000001</v>
      </c>
      <c r="K71" s="4">
        <v>-30</v>
      </c>
      <c r="L71" s="4">
        <v>0</v>
      </c>
      <c r="M71" s="4">
        <v>-30</v>
      </c>
      <c r="N71" s="4">
        <v>0</v>
      </c>
      <c r="O71" s="4">
        <v>0</v>
      </c>
      <c r="P71" s="4">
        <v>0</v>
      </c>
      <c r="Q71" s="4">
        <v>-36</v>
      </c>
      <c r="R71" s="4">
        <v>0</v>
      </c>
      <c r="S71" s="4">
        <v>-36</v>
      </c>
      <c r="T71" s="4">
        <v>-31304542.199999999</v>
      </c>
      <c r="U71" s="4">
        <v>0</v>
      </c>
      <c r="V71" s="4">
        <v>-29162014.199999999</v>
      </c>
      <c r="W71" s="6">
        <f t="shared" si="2"/>
        <v>-7622950.409999989</v>
      </c>
      <c r="X71" s="8">
        <f t="shared" si="3"/>
        <v>-7.2490478933670083E-2</v>
      </c>
    </row>
    <row r="72" spans="1:24" x14ac:dyDescent="0.15">
      <c r="A72" s="1" t="s">
        <v>176</v>
      </c>
      <c r="B72" s="1" t="s">
        <v>74</v>
      </c>
      <c r="C72" s="2">
        <v>32082127.68</v>
      </c>
      <c r="D72" s="2">
        <v>2319870.63</v>
      </c>
      <c r="E72" s="2">
        <v>600.048</v>
      </c>
      <c r="F72" s="2">
        <v>29761657</v>
      </c>
      <c r="G72" s="10">
        <v>7.7948302072025091E-2</v>
      </c>
      <c r="H72" s="3">
        <v>39697688.798</v>
      </c>
      <c r="I72" s="3" t="s">
        <v>240</v>
      </c>
      <c r="J72" s="4">
        <v>7615561.1200000001</v>
      </c>
      <c r="K72" s="4">
        <v>-20</v>
      </c>
      <c r="L72" s="4">
        <v>0</v>
      </c>
      <c r="M72" s="4">
        <v>-20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-20869694.800000001</v>
      </c>
      <c r="U72" s="4">
        <v>0</v>
      </c>
      <c r="V72" s="4">
        <v>0</v>
      </c>
      <c r="W72" s="6">
        <f t="shared" si="2"/>
        <v>8891962.1999999993</v>
      </c>
      <c r="X72" s="8">
        <f t="shared" si="3"/>
        <v>0.22399193679124169</v>
      </c>
    </row>
    <row r="73" spans="1:24" x14ac:dyDescent="0.15">
      <c r="A73" s="1" t="s">
        <v>176</v>
      </c>
      <c r="B73" s="1">
        <v>813</v>
      </c>
      <c r="C73" s="2">
        <v>68638021.969999999</v>
      </c>
      <c r="D73" s="2">
        <v>5262657.3600000003</v>
      </c>
      <c r="E73" s="2">
        <v>24370349.471999999</v>
      </c>
      <c r="F73" s="2">
        <v>38934326.559999987</v>
      </c>
      <c r="G73" s="10">
        <v>0.13516754558191599</v>
      </c>
      <c r="H73" s="3">
        <v>73216032.343699992</v>
      </c>
      <c r="I73" s="3" t="s">
        <v>241</v>
      </c>
      <c r="J73" s="4">
        <v>4648698.951700001</v>
      </c>
      <c r="K73" s="4">
        <v>-15</v>
      </c>
      <c r="L73" s="4">
        <v>0</v>
      </c>
      <c r="M73" s="4">
        <v>-15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-15652271.1</v>
      </c>
      <c r="U73" s="4">
        <v>0</v>
      </c>
      <c r="V73" s="4">
        <v>0</v>
      </c>
      <c r="W73" s="6">
        <f t="shared" si="2"/>
        <v>23282055.459999986</v>
      </c>
      <c r="X73" s="8">
        <f t="shared" si="3"/>
        <v>0.31799122015662373</v>
      </c>
    </row>
    <row r="74" spans="1:24" x14ac:dyDescent="0.15">
      <c r="A74" s="1" t="s">
        <v>176</v>
      </c>
      <c r="B74" s="1" t="s">
        <v>75</v>
      </c>
      <c r="C74" s="2">
        <v>15930077.470000001</v>
      </c>
      <c r="D74" s="2">
        <v>2773672.42</v>
      </c>
      <c r="E74" s="2">
        <v>700.05599999999993</v>
      </c>
      <c r="F74" s="2">
        <v>13092457.359999999</v>
      </c>
      <c r="G74" s="10">
        <v>0.21185269836922349</v>
      </c>
      <c r="H74" s="3">
        <v>20514527.787700001</v>
      </c>
      <c r="I74" s="3" t="s">
        <v>242</v>
      </c>
      <c r="J74" s="4">
        <v>4647697.951700001</v>
      </c>
      <c r="K74" s="4">
        <v>-15</v>
      </c>
      <c r="L74" s="4">
        <v>0</v>
      </c>
      <c r="M74" s="4">
        <v>-15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-15652271.1</v>
      </c>
      <c r="U74" s="4">
        <v>0</v>
      </c>
      <c r="V74" s="4">
        <v>0</v>
      </c>
      <c r="W74" s="6">
        <f t="shared" si="2"/>
        <v>-2559813.7400000002</v>
      </c>
      <c r="X74" s="8">
        <f t="shared" si="3"/>
        <v>-0.12478053438474955</v>
      </c>
    </row>
    <row r="75" spans="1:24" x14ac:dyDescent="0.15">
      <c r="A75" s="1" t="s">
        <v>176</v>
      </c>
      <c r="B75" s="1" t="s">
        <v>76</v>
      </c>
      <c r="C75" s="2">
        <v>52707944.5</v>
      </c>
      <c r="D75" s="2">
        <v>2488984.94</v>
      </c>
      <c r="E75" s="2">
        <v>24369649.416000001</v>
      </c>
      <c r="F75" s="2">
        <v>25841869.199999981</v>
      </c>
      <c r="G75" s="10">
        <v>9.6315979340999114E-2</v>
      </c>
      <c r="H75" s="3">
        <v>52701504.555999979</v>
      </c>
      <c r="I75" s="3" t="s">
        <v>243</v>
      </c>
      <c r="J75" s="4">
        <v>1001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6">
        <f t="shared" si="2"/>
        <v>25841869.199999981</v>
      </c>
      <c r="X75" s="8">
        <f t="shared" si="3"/>
        <v>0.49034405028305639</v>
      </c>
    </row>
    <row r="76" spans="1:24" x14ac:dyDescent="0.15">
      <c r="A76" s="1" t="s">
        <v>176</v>
      </c>
      <c r="B76" s="1" t="s">
        <v>77</v>
      </c>
      <c r="C76" s="2">
        <v>46754990.32</v>
      </c>
      <c r="D76" s="2">
        <v>5095312.01</v>
      </c>
      <c r="E76" s="2">
        <v>2200.1759999999999</v>
      </c>
      <c r="F76" s="2">
        <v>41657478.130000003</v>
      </c>
      <c r="G76" s="10" t="s">
        <v>244</v>
      </c>
      <c r="H76" s="3">
        <v>48614922.39599999</v>
      </c>
      <c r="I76" s="3" t="s">
        <v>245</v>
      </c>
      <c r="J76" s="4">
        <v>1859932.08</v>
      </c>
      <c r="K76" s="4">
        <v>5</v>
      </c>
      <c r="L76" s="4">
        <v>5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5217423.7</v>
      </c>
      <c r="U76" s="4">
        <v>0</v>
      </c>
      <c r="V76" s="4">
        <v>0</v>
      </c>
      <c r="W76" s="6">
        <f t="shared" si="2"/>
        <v>46874901.830000006</v>
      </c>
      <c r="X76" s="8">
        <f t="shared" si="3"/>
        <v>0.96420809742682723</v>
      </c>
    </row>
    <row r="77" spans="1:24" x14ac:dyDescent="0.15">
      <c r="A77" s="1" t="s">
        <v>176</v>
      </c>
      <c r="B77" s="1" t="s">
        <v>78</v>
      </c>
      <c r="C77" s="2">
        <v>54761656.93</v>
      </c>
      <c r="D77" s="2">
        <v>0</v>
      </c>
      <c r="E77" s="2">
        <v>0</v>
      </c>
      <c r="F77" s="2">
        <v>0</v>
      </c>
      <c r="G77" s="10">
        <v>0</v>
      </c>
      <c r="H77" s="3">
        <v>9337974.4399999995</v>
      </c>
      <c r="I77" s="3" t="s">
        <v>140</v>
      </c>
      <c r="J77" s="4">
        <v>9337974.4399999995</v>
      </c>
      <c r="K77" s="4">
        <v>-8</v>
      </c>
      <c r="L77" s="4">
        <v>0</v>
      </c>
      <c r="M77" s="4">
        <v>-8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-8347877.9200000009</v>
      </c>
      <c r="U77" s="4">
        <v>0</v>
      </c>
      <c r="V77" s="4">
        <v>0</v>
      </c>
      <c r="W77" s="6">
        <f t="shared" si="2"/>
        <v>-8347877.9200000009</v>
      </c>
      <c r="X77" s="8">
        <f t="shared" si="3"/>
        <v>-0.89397095415480721</v>
      </c>
    </row>
    <row r="78" spans="1:24" x14ac:dyDescent="0.15">
      <c r="A78" s="1" t="s">
        <v>176</v>
      </c>
      <c r="B78" s="1" t="s">
        <v>79</v>
      </c>
      <c r="C78" s="2">
        <v>32751579.629999999</v>
      </c>
      <c r="D78" s="2">
        <v>3327173.62</v>
      </c>
      <c r="E78" s="2">
        <v>19003820.184</v>
      </c>
      <c r="F78" s="2">
        <v>10418140.449999999</v>
      </c>
      <c r="G78" s="10" t="s">
        <v>246</v>
      </c>
      <c r="H78" s="3">
        <v>42860564.973999999</v>
      </c>
      <c r="I78" s="3" t="s">
        <v>247</v>
      </c>
      <c r="J78" s="4">
        <v>10111430.720000001</v>
      </c>
      <c r="K78" s="4">
        <v>-10</v>
      </c>
      <c r="L78" s="4">
        <v>0</v>
      </c>
      <c r="M78" s="4">
        <v>-10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-10434847.4</v>
      </c>
      <c r="U78" s="4">
        <v>0</v>
      </c>
      <c r="V78" s="4">
        <v>0</v>
      </c>
      <c r="W78" s="6">
        <f t="shared" si="2"/>
        <v>-16706.950000001118</v>
      </c>
      <c r="X78" s="8">
        <f t="shared" si="3"/>
        <v>-3.8979770822283508E-4</v>
      </c>
    </row>
    <row r="79" spans="1:24" x14ac:dyDescent="0.15">
      <c r="A79" s="1" t="s">
        <v>176</v>
      </c>
      <c r="B79" s="1" t="s">
        <v>80</v>
      </c>
      <c r="C79" s="2">
        <v>45900591.649999999</v>
      </c>
      <c r="D79" s="2">
        <v>1331132.29</v>
      </c>
      <c r="E79" s="2">
        <v>31407012.359999999</v>
      </c>
      <c r="F79" s="2">
        <v>13162447</v>
      </c>
      <c r="G79" s="10" t="s">
        <v>159</v>
      </c>
      <c r="H79" s="3">
        <v>54962665.522440001</v>
      </c>
      <c r="I79" s="3" t="s">
        <v>248</v>
      </c>
      <c r="J79" s="4">
        <v>9062073.8724399991</v>
      </c>
      <c r="K79" s="4">
        <v>-12</v>
      </c>
      <c r="L79" s="4">
        <v>0</v>
      </c>
      <c r="M79" s="4">
        <v>-12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-12521816.880000001</v>
      </c>
      <c r="U79" s="4">
        <v>0</v>
      </c>
      <c r="V79" s="4">
        <v>0</v>
      </c>
      <c r="W79" s="6">
        <f t="shared" si="2"/>
        <v>640630.11999999918</v>
      </c>
      <c r="X79" s="8">
        <f t="shared" si="3"/>
        <v>1.1655732375978828E-2</v>
      </c>
    </row>
    <row r="80" spans="1:24" x14ac:dyDescent="0.15">
      <c r="A80" s="1" t="s">
        <v>176</v>
      </c>
      <c r="B80" s="1">
        <v>907</v>
      </c>
      <c r="C80" s="2">
        <v>23452941.309999999</v>
      </c>
      <c r="D80" s="2">
        <v>1523783.05</v>
      </c>
      <c r="E80" s="2">
        <v>13003440.192</v>
      </c>
      <c r="F80" s="2">
        <v>8924211.3600000013</v>
      </c>
      <c r="G80" s="10">
        <v>0.1707470821264816</v>
      </c>
      <c r="H80" s="3">
        <v>30575875.061999999</v>
      </c>
      <c r="I80" s="3" t="s">
        <v>249</v>
      </c>
      <c r="J80" s="4">
        <v>7124440.459999999</v>
      </c>
      <c r="K80" s="4">
        <v>-8</v>
      </c>
      <c r="L80" s="4">
        <v>0</v>
      </c>
      <c r="M80" s="4">
        <v>-8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-8347877.9200000009</v>
      </c>
      <c r="U80" s="4">
        <v>0</v>
      </c>
      <c r="V80" s="4">
        <v>0</v>
      </c>
      <c r="W80" s="6">
        <f t="shared" si="2"/>
        <v>576333.44000000041</v>
      </c>
      <c r="X80" s="8">
        <f t="shared" si="3"/>
        <v>1.8849286858719321E-2</v>
      </c>
    </row>
    <row r="81" spans="1:24" ht="27" x14ac:dyDescent="0.15">
      <c r="A81" s="1" t="s">
        <v>176</v>
      </c>
      <c r="B81" s="1" t="s">
        <v>81</v>
      </c>
      <c r="C81" s="2">
        <v>23452844.620000001</v>
      </c>
      <c r="D81" s="2">
        <v>1523686.36</v>
      </c>
      <c r="E81" s="2">
        <v>13003440.192</v>
      </c>
      <c r="F81" s="2">
        <v>8924211.3599999938</v>
      </c>
      <c r="G81" s="10">
        <v>0.17073624755566091</v>
      </c>
      <c r="H81" s="3">
        <v>30575778.37199999</v>
      </c>
      <c r="I81" s="3" t="s">
        <v>249</v>
      </c>
      <c r="J81" s="4">
        <v>7124440.459999999</v>
      </c>
      <c r="K81" s="4">
        <v>-8</v>
      </c>
      <c r="L81" s="4">
        <v>0</v>
      </c>
      <c r="M81" s="4">
        <v>-8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-8347877.9200000009</v>
      </c>
      <c r="U81" s="4">
        <v>0</v>
      </c>
      <c r="V81" s="4">
        <v>0</v>
      </c>
      <c r="W81" s="6">
        <f t="shared" si="2"/>
        <v>576333.43999999296</v>
      </c>
      <c r="X81" s="8">
        <f t="shared" si="3"/>
        <v>1.884934646595211E-2</v>
      </c>
    </row>
    <row r="82" spans="1:24" ht="27" x14ac:dyDescent="0.15">
      <c r="A82" s="1" t="s">
        <v>176</v>
      </c>
      <c r="B82" s="1" t="s">
        <v>82</v>
      </c>
      <c r="C82" s="2">
        <v>96.69</v>
      </c>
      <c r="D82" s="2">
        <v>96.69</v>
      </c>
      <c r="E82" s="2">
        <v>0</v>
      </c>
      <c r="F82" s="2">
        <v>0</v>
      </c>
      <c r="G82" s="10">
        <v>0</v>
      </c>
      <c r="H82" s="3">
        <v>7124537.1499999994</v>
      </c>
      <c r="I82" s="3" t="s">
        <v>140</v>
      </c>
      <c r="J82" s="4">
        <v>7124440.459999999</v>
      </c>
      <c r="K82" s="4">
        <v>-8</v>
      </c>
      <c r="L82" s="4">
        <v>0</v>
      </c>
      <c r="M82" s="4">
        <v>-8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-8347877.9200000009</v>
      </c>
      <c r="U82" s="4">
        <v>0</v>
      </c>
      <c r="V82" s="4">
        <v>0</v>
      </c>
      <c r="W82" s="6">
        <f t="shared" si="2"/>
        <v>-8347877.9200000009</v>
      </c>
      <c r="X82" s="8">
        <f t="shared" si="3"/>
        <v>-1.1717081045749058</v>
      </c>
    </row>
    <row r="83" spans="1:24" x14ac:dyDescent="0.15">
      <c r="A83" s="1" t="s">
        <v>176</v>
      </c>
      <c r="B83" s="1" t="s">
        <v>83</v>
      </c>
      <c r="C83" s="2">
        <v>146387110.30000001</v>
      </c>
      <c r="D83" s="2">
        <v>8052454.4199999999</v>
      </c>
      <c r="E83" s="2">
        <v>98012640.380079821</v>
      </c>
      <c r="F83" s="2">
        <v>40121105.37000002</v>
      </c>
      <c r="G83" s="10" t="s">
        <v>250</v>
      </c>
      <c r="H83" s="3">
        <v>150916573.89007989</v>
      </c>
      <c r="I83" s="3" t="s">
        <v>251</v>
      </c>
      <c r="J83" s="4">
        <v>4730373.7200000016</v>
      </c>
      <c r="K83" s="4">
        <v>-13</v>
      </c>
      <c r="L83" s="4">
        <v>0</v>
      </c>
      <c r="M83" s="4">
        <v>-13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-13565301.619999999</v>
      </c>
      <c r="U83" s="4">
        <v>0</v>
      </c>
      <c r="V83" s="4">
        <v>0</v>
      </c>
      <c r="W83" s="6">
        <f t="shared" si="2"/>
        <v>26555803.750000022</v>
      </c>
      <c r="X83" s="8">
        <f t="shared" si="3"/>
        <v>0.17596346819628933</v>
      </c>
    </row>
    <row r="84" spans="1:24" x14ac:dyDescent="0.15">
      <c r="A84" s="1" t="s">
        <v>176</v>
      </c>
      <c r="B84" s="1" t="s">
        <v>84</v>
      </c>
      <c r="C84" s="2">
        <v>8089172.7199999997</v>
      </c>
      <c r="D84" s="2">
        <v>7380929.5800000001</v>
      </c>
      <c r="E84" s="2">
        <v>1700.136</v>
      </c>
      <c r="F84" s="2">
        <v>706542.99999999988</v>
      </c>
      <c r="G84" s="10" t="s">
        <v>252</v>
      </c>
      <c r="H84" s="3">
        <v>9469161.2737264</v>
      </c>
      <c r="I84" s="3" t="s">
        <v>253</v>
      </c>
      <c r="J84" s="4">
        <v>1379988.5577264</v>
      </c>
      <c r="K84" s="4">
        <v>-2</v>
      </c>
      <c r="L84" s="4">
        <v>0</v>
      </c>
      <c r="M84" s="4">
        <v>-2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-2086969.48</v>
      </c>
      <c r="U84" s="4">
        <v>0</v>
      </c>
      <c r="V84" s="4">
        <v>0</v>
      </c>
      <c r="W84" s="6">
        <f t="shared" si="2"/>
        <v>-1380426.48</v>
      </c>
      <c r="X84" s="8">
        <f t="shared" si="3"/>
        <v>-0.14578128306148921</v>
      </c>
    </row>
    <row r="85" spans="1:24" x14ac:dyDescent="0.15">
      <c r="A85" s="1" t="s">
        <v>176</v>
      </c>
      <c r="B85" s="1" t="s">
        <v>85</v>
      </c>
      <c r="C85" s="2">
        <v>330001019.06999999</v>
      </c>
      <c r="D85" s="2">
        <v>5962064.2300000004</v>
      </c>
      <c r="E85" s="2">
        <v>130105707.624</v>
      </c>
      <c r="F85" s="2">
        <v>193933247.22</v>
      </c>
      <c r="G85" s="10" t="s">
        <v>254</v>
      </c>
      <c r="H85" s="3">
        <v>367347213.08146882</v>
      </c>
      <c r="I85" s="3" t="s">
        <v>255</v>
      </c>
      <c r="J85" s="4">
        <v>37346194.007468812</v>
      </c>
      <c r="K85" s="4">
        <v>-94</v>
      </c>
      <c r="L85" s="4">
        <v>0</v>
      </c>
      <c r="M85" s="4">
        <v>-94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-98087565.560000002</v>
      </c>
      <c r="U85" s="4">
        <v>0</v>
      </c>
      <c r="V85" s="4">
        <v>0</v>
      </c>
      <c r="W85" s="6">
        <f t="shared" si="2"/>
        <v>95845681.659999996</v>
      </c>
      <c r="X85" s="8">
        <f t="shared" si="3"/>
        <v>0.26091304968943296</v>
      </c>
    </row>
    <row r="86" spans="1:24" x14ac:dyDescent="0.15">
      <c r="A86" s="1" t="s">
        <v>176</v>
      </c>
      <c r="B86" s="1" t="s">
        <v>86</v>
      </c>
      <c r="C86" s="2">
        <v>31265614.48</v>
      </c>
      <c r="D86" s="2">
        <v>1874725.68</v>
      </c>
      <c r="E86" s="2">
        <v>20003600.16</v>
      </c>
      <c r="F86" s="2">
        <v>9387288.6400000006</v>
      </c>
      <c r="G86" s="10" t="s">
        <v>256</v>
      </c>
      <c r="H86" s="3">
        <v>37580267.890000001</v>
      </c>
      <c r="I86" s="3" t="s">
        <v>257</v>
      </c>
      <c r="J86" s="4">
        <v>6314653.4100000001</v>
      </c>
      <c r="K86" s="4">
        <v>-9</v>
      </c>
      <c r="L86" s="4">
        <v>0</v>
      </c>
      <c r="M86" s="4">
        <v>-9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-9391362.6600000001</v>
      </c>
      <c r="U86" s="4">
        <v>0</v>
      </c>
      <c r="V86" s="4">
        <v>0</v>
      </c>
      <c r="W86" s="6">
        <f t="shared" si="2"/>
        <v>-4074.019999999553</v>
      </c>
      <c r="X86" s="8">
        <f t="shared" si="3"/>
        <v>-1.0840848745209817E-4</v>
      </c>
    </row>
    <row r="87" spans="1:24" x14ac:dyDescent="0.15">
      <c r="A87" s="1" t="s">
        <v>176</v>
      </c>
      <c r="B87" s="1">
        <v>917</v>
      </c>
      <c r="C87" s="2">
        <v>182854729.68000001</v>
      </c>
      <c r="D87" s="2">
        <v>44801308.539999999</v>
      </c>
      <c r="E87" s="2">
        <v>2506900.5359999998</v>
      </c>
      <c r="F87" s="2">
        <v>135538733.50999999</v>
      </c>
      <c r="G87" s="10">
        <v>0.33054247579120688</v>
      </c>
      <c r="H87" s="3">
        <v>212122433.55599999</v>
      </c>
      <c r="I87" s="3" t="s">
        <v>258</v>
      </c>
      <c r="J87" s="4">
        <v>29275490.969999999</v>
      </c>
      <c r="K87" s="4">
        <v>-106</v>
      </c>
      <c r="L87" s="4">
        <v>0</v>
      </c>
      <c r="M87" s="4">
        <v>-106</v>
      </c>
      <c r="N87" s="4">
        <v>0</v>
      </c>
      <c r="O87" s="4">
        <v>0</v>
      </c>
      <c r="P87" s="4">
        <v>0</v>
      </c>
      <c r="Q87" s="4">
        <v>-32</v>
      </c>
      <c r="R87" s="4">
        <v>0</v>
      </c>
      <c r="S87" s="4">
        <v>-32</v>
      </c>
      <c r="T87" s="4">
        <v>-110609382.44</v>
      </c>
      <c r="U87" s="4">
        <v>0</v>
      </c>
      <c r="V87" s="4">
        <v>-25921790.399999999</v>
      </c>
      <c r="W87" s="6">
        <f t="shared" si="2"/>
        <v>-992439.33000000566</v>
      </c>
      <c r="X87" s="8">
        <f t="shared" si="3"/>
        <v>-4.6786156153446317E-3</v>
      </c>
    </row>
    <row r="88" spans="1:24" ht="27" x14ac:dyDescent="0.15">
      <c r="A88" s="1" t="s">
        <v>176</v>
      </c>
      <c r="B88" s="1" t="s">
        <v>87</v>
      </c>
      <c r="C88" s="2">
        <v>75233110.310000002</v>
      </c>
      <c r="D88" s="2">
        <v>15176064.140000001</v>
      </c>
      <c r="E88" s="2">
        <v>2503900.2960000001</v>
      </c>
      <c r="F88" s="2">
        <v>57545703.949999988</v>
      </c>
      <c r="G88" s="10">
        <v>0.26372193054039439</v>
      </c>
      <c r="H88" s="3">
        <v>104501159.35600001</v>
      </c>
      <c r="I88" s="3" t="s">
        <v>259</v>
      </c>
      <c r="J88" s="4">
        <v>29275490.969999999</v>
      </c>
      <c r="K88" s="4">
        <v>-106</v>
      </c>
      <c r="L88" s="4">
        <v>0</v>
      </c>
      <c r="M88" s="4">
        <v>-106</v>
      </c>
      <c r="N88" s="4">
        <v>0</v>
      </c>
      <c r="O88" s="4">
        <v>0</v>
      </c>
      <c r="P88" s="4">
        <v>0</v>
      </c>
      <c r="Q88" s="4">
        <v>-32</v>
      </c>
      <c r="R88" s="4">
        <v>0</v>
      </c>
      <c r="S88" s="4">
        <v>-32</v>
      </c>
      <c r="T88" s="4">
        <v>-110609382.44</v>
      </c>
      <c r="U88" s="4">
        <v>0</v>
      </c>
      <c r="V88" s="4">
        <v>-25921790.399999999</v>
      </c>
      <c r="W88" s="6">
        <f t="shared" si="2"/>
        <v>-78985468.890000015</v>
      </c>
      <c r="X88" s="8">
        <f t="shared" si="3"/>
        <v>-0.7558334221051396</v>
      </c>
    </row>
    <row r="89" spans="1:24" ht="27" x14ac:dyDescent="0.15">
      <c r="A89" s="1" t="s">
        <v>176</v>
      </c>
      <c r="B89" s="1" t="s">
        <v>88</v>
      </c>
      <c r="C89" s="2">
        <v>53740032.399999999</v>
      </c>
      <c r="D89" s="2">
        <v>6506041.1299999999</v>
      </c>
      <c r="E89" s="2">
        <v>3000.24</v>
      </c>
      <c r="F89" s="2">
        <v>47230645.860000007</v>
      </c>
      <c r="G89" s="10">
        <v>0.13775041631412491</v>
      </c>
      <c r="H89" s="3">
        <v>83015178.200000003</v>
      </c>
      <c r="I89" s="3" t="s">
        <v>260</v>
      </c>
      <c r="J89" s="4">
        <v>29275490.969999999</v>
      </c>
      <c r="K89" s="4">
        <v>-106</v>
      </c>
      <c r="L89" s="4">
        <v>0</v>
      </c>
      <c r="M89" s="4">
        <v>-106</v>
      </c>
      <c r="N89" s="4">
        <v>0</v>
      </c>
      <c r="O89" s="4">
        <v>0</v>
      </c>
      <c r="P89" s="4">
        <v>0</v>
      </c>
      <c r="Q89" s="4">
        <v>-32</v>
      </c>
      <c r="R89" s="4">
        <v>0</v>
      </c>
      <c r="S89" s="4">
        <v>-32</v>
      </c>
      <c r="T89" s="4">
        <v>-110609382.44</v>
      </c>
      <c r="U89" s="4">
        <v>0</v>
      </c>
      <c r="V89" s="4">
        <v>-25921790.399999999</v>
      </c>
      <c r="W89" s="6">
        <f t="shared" si="2"/>
        <v>-89300526.979999989</v>
      </c>
      <c r="X89" s="8">
        <f t="shared" si="3"/>
        <v>-1.0757132480623885</v>
      </c>
    </row>
    <row r="90" spans="1:24" ht="27" x14ac:dyDescent="0.15">
      <c r="A90" s="1" t="s">
        <v>176</v>
      </c>
      <c r="B90" s="1" t="s">
        <v>89</v>
      </c>
      <c r="C90" s="2">
        <v>53881586.969999999</v>
      </c>
      <c r="D90" s="2">
        <v>23119203.27</v>
      </c>
      <c r="E90" s="2">
        <v>0</v>
      </c>
      <c r="F90" s="2">
        <v>30762383.699999992</v>
      </c>
      <c r="G90" s="10">
        <v>0.75154134658297</v>
      </c>
      <c r="H90" s="3">
        <v>83157077.939999983</v>
      </c>
      <c r="I90" s="3" t="s">
        <v>261</v>
      </c>
      <c r="J90" s="4">
        <v>29275490.969999999</v>
      </c>
      <c r="K90" s="4">
        <v>-106</v>
      </c>
      <c r="L90" s="4">
        <v>0</v>
      </c>
      <c r="M90" s="4">
        <v>-106</v>
      </c>
      <c r="N90" s="4">
        <v>0</v>
      </c>
      <c r="O90" s="4">
        <v>0</v>
      </c>
      <c r="P90" s="4">
        <v>0</v>
      </c>
      <c r="Q90" s="4">
        <v>-32</v>
      </c>
      <c r="R90" s="4">
        <v>0</v>
      </c>
      <c r="S90" s="4">
        <v>-32</v>
      </c>
      <c r="T90" s="4">
        <v>-110609382.44</v>
      </c>
      <c r="U90" s="4">
        <v>0</v>
      </c>
      <c r="V90" s="4">
        <v>-25921790.399999999</v>
      </c>
      <c r="W90" s="6">
        <f t="shared" si="2"/>
        <v>-105768789.14000002</v>
      </c>
      <c r="X90" s="8">
        <f t="shared" si="3"/>
        <v>-1.2719156536057576</v>
      </c>
    </row>
    <row r="91" spans="1:24" x14ac:dyDescent="0.15">
      <c r="A91" s="1" t="s">
        <v>176</v>
      </c>
      <c r="B91" s="1">
        <v>918</v>
      </c>
      <c r="C91" s="2">
        <v>222672868.81</v>
      </c>
      <c r="D91" s="2">
        <v>12415496.130000001</v>
      </c>
      <c r="E91" s="2">
        <v>123076716.2342305</v>
      </c>
      <c r="F91" s="2">
        <v>87405631.259999976</v>
      </c>
      <c r="G91" s="10">
        <v>0.14204457940551241</v>
      </c>
      <c r="H91" s="3">
        <v>272345262.55423051</v>
      </c>
      <c r="I91" s="3" t="s">
        <v>262</v>
      </c>
      <c r="J91" s="4">
        <v>49447418.93</v>
      </c>
      <c r="K91" s="4">
        <v>-83</v>
      </c>
      <c r="L91" s="4">
        <v>0</v>
      </c>
      <c r="M91" s="4">
        <v>-83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-86609233.420000017</v>
      </c>
      <c r="U91" s="4">
        <v>0</v>
      </c>
      <c r="V91" s="4">
        <v>0</v>
      </c>
      <c r="W91" s="6">
        <f t="shared" si="2"/>
        <v>796397.83999995887</v>
      </c>
      <c r="X91" s="8">
        <f t="shared" si="3"/>
        <v>2.9242213818254938E-3</v>
      </c>
    </row>
    <row r="92" spans="1:24" x14ac:dyDescent="0.15">
      <c r="A92" s="1" t="s">
        <v>176</v>
      </c>
      <c r="B92" s="1" t="s">
        <v>90</v>
      </c>
      <c r="C92" s="2">
        <v>138567780.30000001</v>
      </c>
      <c r="D92" s="2">
        <v>4951961.8600000003</v>
      </c>
      <c r="E92" s="2">
        <v>93082488.019860938</v>
      </c>
      <c r="F92" s="2">
        <v>40533330.420000002</v>
      </c>
      <c r="G92" s="10">
        <v>0.12217012045860901</v>
      </c>
      <c r="H92" s="3">
        <v>163578469.93986091</v>
      </c>
      <c r="I92" s="3" t="s">
        <v>263</v>
      </c>
      <c r="J92" s="4">
        <v>25010689.640000001</v>
      </c>
      <c r="K92" s="4">
        <v>-48</v>
      </c>
      <c r="L92" s="4">
        <v>0</v>
      </c>
      <c r="M92" s="4">
        <v>-48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-50087267.520000003</v>
      </c>
      <c r="U92" s="4">
        <v>0</v>
      </c>
      <c r="V92" s="4">
        <v>0</v>
      </c>
      <c r="W92" s="6">
        <f t="shared" si="2"/>
        <v>-9553937.1000000015</v>
      </c>
      <c r="X92" s="8">
        <f t="shared" si="3"/>
        <v>-5.8405834848024162E-2</v>
      </c>
    </row>
    <row r="93" spans="1:24" x14ac:dyDescent="0.15">
      <c r="A93" s="1" t="s">
        <v>176</v>
      </c>
      <c r="B93" s="1" t="s">
        <v>91</v>
      </c>
      <c r="C93" s="2">
        <v>84105088.510000005</v>
      </c>
      <c r="D93" s="2">
        <v>7463534.2699999996</v>
      </c>
      <c r="E93" s="2">
        <v>30004000.127999999</v>
      </c>
      <c r="F93" s="2">
        <v>46637554.110000007</v>
      </c>
      <c r="G93" s="10">
        <v>0.16003271210141939</v>
      </c>
      <c r="H93" s="3">
        <v>108541817.79799999</v>
      </c>
      <c r="I93" s="3" t="s">
        <v>264</v>
      </c>
      <c r="J93" s="4">
        <v>24436729.289999999</v>
      </c>
      <c r="K93" s="4">
        <v>-35</v>
      </c>
      <c r="L93" s="4">
        <v>0</v>
      </c>
      <c r="M93" s="4">
        <v>-35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-36521965.900000013</v>
      </c>
      <c r="U93" s="4">
        <v>0</v>
      </c>
      <c r="V93" s="4">
        <v>0</v>
      </c>
      <c r="W93" s="6">
        <f t="shared" si="2"/>
        <v>10115588.209999993</v>
      </c>
      <c r="X93" s="8">
        <f t="shared" si="3"/>
        <v>9.3195308639711996E-2</v>
      </c>
    </row>
    <row r="94" spans="1:24" x14ac:dyDescent="0.15">
      <c r="A94" s="1" t="s">
        <v>176</v>
      </c>
      <c r="B94" s="1" t="s">
        <v>92</v>
      </c>
      <c r="C94" s="2">
        <v>0</v>
      </c>
      <c r="D94" s="2">
        <v>0</v>
      </c>
      <c r="E94" s="2">
        <v>2200.154</v>
      </c>
      <c r="F94" s="2">
        <v>65474873.809999987</v>
      </c>
      <c r="G94" s="10" t="s">
        <v>140</v>
      </c>
      <c r="H94" s="3">
        <v>78657627.948691994</v>
      </c>
      <c r="I94" s="3" t="s">
        <v>265</v>
      </c>
      <c r="J94" s="4">
        <v>13180553.984692</v>
      </c>
      <c r="K94" s="4">
        <v>-46</v>
      </c>
      <c r="L94" s="4">
        <v>1</v>
      </c>
      <c r="M94" s="4">
        <v>-47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-48000298.039999999</v>
      </c>
      <c r="U94" s="4">
        <v>0</v>
      </c>
      <c r="V94" s="4">
        <v>0</v>
      </c>
      <c r="W94" s="6">
        <f t="shared" si="2"/>
        <v>17474575.769999988</v>
      </c>
      <c r="X94" s="8">
        <f t="shared" si="3"/>
        <v>0.2221599637024215</v>
      </c>
    </row>
    <row r="95" spans="1:24" x14ac:dyDescent="0.15">
      <c r="A95" s="1" t="s">
        <v>176</v>
      </c>
      <c r="B95" s="1" t="s">
        <v>93</v>
      </c>
      <c r="C95" s="2">
        <v>15621997.720000001</v>
      </c>
      <c r="D95" s="2">
        <v>1004958.12</v>
      </c>
      <c r="E95" s="2">
        <v>900.072</v>
      </c>
      <c r="F95" s="2">
        <v>14611219.68</v>
      </c>
      <c r="G95" s="10" t="s">
        <v>266</v>
      </c>
      <c r="H95" s="3">
        <v>18665398.122000001</v>
      </c>
      <c r="I95" s="3" t="s">
        <v>141</v>
      </c>
      <c r="J95" s="4">
        <v>3048320.2499999991</v>
      </c>
      <c r="K95" s="4">
        <v>-14</v>
      </c>
      <c r="L95" s="4">
        <v>0</v>
      </c>
      <c r="M95" s="4">
        <v>-14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-14608786.359999999</v>
      </c>
      <c r="U95" s="4">
        <v>0</v>
      </c>
      <c r="V95" s="4">
        <v>0</v>
      </c>
      <c r="W95" s="6">
        <f t="shared" si="2"/>
        <v>2433.320000000298</v>
      </c>
      <c r="X95" s="8">
        <f t="shared" si="3"/>
        <v>1.3036528790308851E-4</v>
      </c>
    </row>
    <row r="96" spans="1:24" x14ac:dyDescent="0.15">
      <c r="A96" s="1" t="s">
        <v>176</v>
      </c>
      <c r="B96" s="1" t="s">
        <v>94</v>
      </c>
      <c r="C96" s="2">
        <v>41829131.890000001</v>
      </c>
      <c r="D96" s="2">
        <v>2638910.65</v>
      </c>
      <c r="E96" s="2">
        <v>19509560.640000001</v>
      </c>
      <c r="F96" s="2">
        <v>19680660.59999999</v>
      </c>
      <c r="G96" s="10" t="s">
        <v>267</v>
      </c>
      <c r="H96" s="3">
        <v>49175483.329999998</v>
      </c>
      <c r="I96" s="3" t="s">
        <v>268</v>
      </c>
      <c r="J96" s="4">
        <v>7346351.4400000004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6">
        <f t="shared" si="2"/>
        <v>19680660.59999999</v>
      </c>
      <c r="X96" s="8">
        <f t="shared" si="3"/>
        <v>0.40021285541678864</v>
      </c>
    </row>
    <row r="97" spans="1:24" x14ac:dyDescent="0.15">
      <c r="A97" s="1" t="s">
        <v>176</v>
      </c>
      <c r="B97" s="1" t="s">
        <v>95</v>
      </c>
      <c r="C97" s="2">
        <v>4842517.25</v>
      </c>
      <c r="D97" s="2">
        <v>1641845.02</v>
      </c>
      <c r="E97" s="2">
        <v>800.06399999999996</v>
      </c>
      <c r="F97" s="2">
        <v>3230672.17</v>
      </c>
      <c r="G97" s="10" t="s">
        <v>269</v>
      </c>
      <c r="H97" s="3">
        <v>6023873.9440000011</v>
      </c>
      <c r="I97" s="3" t="s">
        <v>270</v>
      </c>
      <c r="J97" s="4">
        <v>1150556.69</v>
      </c>
      <c r="K97" s="4">
        <v>-3</v>
      </c>
      <c r="L97" s="4">
        <v>0</v>
      </c>
      <c r="M97" s="4">
        <v>-3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-3130454.22</v>
      </c>
      <c r="U97" s="4">
        <v>0</v>
      </c>
      <c r="V97" s="4">
        <v>0</v>
      </c>
      <c r="W97" s="6">
        <f t="shared" si="2"/>
        <v>100217.94999999972</v>
      </c>
      <c r="X97" s="8">
        <f t="shared" si="3"/>
        <v>1.6636794018543576E-2</v>
      </c>
    </row>
    <row r="98" spans="1:24" x14ac:dyDescent="0.15">
      <c r="A98" s="1" t="s">
        <v>176</v>
      </c>
      <c r="B98" s="1" t="s">
        <v>96</v>
      </c>
      <c r="C98" s="2">
        <v>29189163</v>
      </c>
      <c r="D98" s="2">
        <v>3521144.39</v>
      </c>
      <c r="E98" s="2">
        <v>7518101.3999999994</v>
      </c>
      <c r="F98" s="2">
        <v>18128175.329999998</v>
      </c>
      <c r="G98" s="10" t="s">
        <v>271</v>
      </c>
      <c r="H98" s="3">
        <v>35198684.450000003</v>
      </c>
      <c r="I98" s="3" t="s">
        <v>170</v>
      </c>
      <c r="J98" s="4">
        <v>6031263.3300000001</v>
      </c>
      <c r="K98" s="4">
        <v>-16</v>
      </c>
      <c r="L98" s="4">
        <v>0</v>
      </c>
      <c r="M98" s="4">
        <v>-16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-16695755.84</v>
      </c>
      <c r="U98" s="4">
        <v>0</v>
      </c>
      <c r="V98" s="4">
        <v>0</v>
      </c>
      <c r="W98" s="6">
        <f t="shared" si="2"/>
        <v>1432419.4899999984</v>
      </c>
      <c r="X98" s="8">
        <f t="shared" si="3"/>
        <v>4.0695256438767223E-2</v>
      </c>
    </row>
    <row r="99" spans="1:24" x14ac:dyDescent="0.15">
      <c r="A99" s="1" t="s">
        <v>176</v>
      </c>
      <c r="B99" s="1" t="s">
        <v>97</v>
      </c>
      <c r="C99" s="2">
        <v>88687296.569999993</v>
      </c>
      <c r="D99" s="2">
        <v>53719837.299999997</v>
      </c>
      <c r="E99" s="2">
        <v>26112786.636</v>
      </c>
      <c r="F99" s="2">
        <v>8854672.6299999952</v>
      </c>
      <c r="G99" s="10" t="s">
        <v>272</v>
      </c>
      <c r="H99" s="3">
        <v>104466456.85600001</v>
      </c>
      <c r="I99" s="3" t="s">
        <v>273</v>
      </c>
      <c r="J99" s="4">
        <v>15779160.289999999</v>
      </c>
      <c r="K99" s="4">
        <v>-3</v>
      </c>
      <c r="L99" s="4">
        <v>0</v>
      </c>
      <c r="M99" s="4">
        <v>-3</v>
      </c>
      <c r="N99" s="4">
        <v>-1</v>
      </c>
      <c r="O99" s="4">
        <v>0</v>
      </c>
      <c r="P99" s="4">
        <v>-1</v>
      </c>
      <c r="Q99" s="4">
        <v>0</v>
      </c>
      <c r="R99" s="4">
        <v>0</v>
      </c>
      <c r="S99" s="4">
        <v>0</v>
      </c>
      <c r="T99" s="4">
        <v>-3130454.22</v>
      </c>
      <c r="U99" s="4">
        <v>-1116755.43</v>
      </c>
      <c r="V99" s="4">
        <v>0</v>
      </c>
      <c r="W99" s="6">
        <f t="shared" si="2"/>
        <v>4607462.9799999949</v>
      </c>
      <c r="X99" s="8">
        <f t="shared" si="3"/>
        <v>4.4104711872740864E-2</v>
      </c>
    </row>
    <row r="100" spans="1:24" x14ac:dyDescent="0.15">
      <c r="A100" s="1" t="s">
        <v>176</v>
      </c>
      <c r="B100" s="1">
        <v>1101</v>
      </c>
      <c r="C100" s="2">
        <v>92180567.680000007</v>
      </c>
      <c r="D100" s="2">
        <v>41155293.369999997</v>
      </c>
      <c r="E100" s="2">
        <v>2800.2040000000002</v>
      </c>
      <c r="F100" s="2">
        <v>51022474.109999999</v>
      </c>
      <c r="G100" s="10">
        <v>0.80661108830733641</v>
      </c>
      <c r="H100" s="3">
        <v>95861241.899433985</v>
      </c>
      <c r="I100" s="3" t="s">
        <v>274</v>
      </c>
      <c r="J100" s="4">
        <v>3680674.215433999</v>
      </c>
      <c r="K100" s="4">
        <v>-21</v>
      </c>
      <c r="L100" s="4">
        <v>0</v>
      </c>
      <c r="M100" s="4">
        <v>-21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-21913179.539999999</v>
      </c>
      <c r="U100" s="4">
        <v>0</v>
      </c>
      <c r="V100" s="4">
        <v>0</v>
      </c>
      <c r="W100" s="6">
        <f t="shared" si="2"/>
        <v>29109294.57</v>
      </c>
      <c r="X100" s="8">
        <f t="shared" si="3"/>
        <v>0.30366072870762462</v>
      </c>
    </row>
    <row r="101" spans="1:24" ht="27" x14ac:dyDescent="0.15">
      <c r="A101" s="1" t="s">
        <v>176</v>
      </c>
      <c r="B101" s="1" t="s">
        <v>98</v>
      </c>
      <c r="C101" s="2">
        <v>23234347.18</v>
      </c>
      <c r="D101" s="2">
        <v>1136488.6599999999</v>
      </c>
      <c r="E101" s="2">
        <v>100.008</v>
      </c>
      <c r="F101" s="2">
        <v>22097758.52</v>
      </c>
      <c r="G101" s="10">
        <v>5.1430042507315803E-2</v>
      </c>
      <c r="H101" s="3">
        <v>26915021.403434001</v>
      </c>
      <c r="I101" s="3" t="s">
        <v>275</v>
      </c>
      <c r="J101" s="4">
        <v>3680674.215433999</v>
      </c>
      <c r="K101" s="4">
        <v>-21</v>
      </c>
      <c r="L101" s="4">
        <v>0</v>
      </c>
      <c r="M101" s="4">
        <v>-21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-21913179.539999999</v>
      </c>
      <c r="U101" s="4">
        <v>0</v>
      </c>
      <c r="V101" s="4">
        <v>0</v>
      </c>
      <c r="W101" s="6">
        <f t="shared" si="2"/>
        <v>184578.98000000045</v>
      </c>
      <c r="X101" s="8">
        <f t="shared" si="3"/>
        <v>6.8578425866104124E-3</v>
      </c>
    </row>
    <row r="102" spans="1:24" ht="27" x14ac:dyDescent="0.15">
      <c r="A102" s="1" t="s">
        <v>176</v>
      </c>
      <c r="B102" s="1" t="s">
        <v>99</v>
      </c>
      <c r="C102" s="2">
        <v>68946220.5</v>
      </c>
      <c r="D102" s="2">
        <v>40018804.710000001</v>
      </c>
      <c r="E102" s="2">
        <v>2700.1959999999999</v>
      </c>
      <c r="F102" s="2">
        <v>28924715.59</v>
      </c>
      <c r="G102" s="10">
        <v>1.3835504997613699</v>
      </c>
      <c r="H102" s="3">
        <v>72626894.711433992</v>
      </c>
      <c r="I102" s="3" t="s">
        <v>156</v>
      </c>
      <c r="J102" s="4">
        <v>3680674.215433999</v>
      </c>
      <c r="K102" s="4">
        <v>-21</v>
      </c>
      <c r="L102" s="4">
        <v>0</v>
      </c>
      <c r="M102" s="4">
        <v>-21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-21913179.539999999</v>
      </c>
      <c r="U102" s="4">
        <v>0</v>
      </c>
      <c r="V102" s="4">
        <v>0</v>
      </c>
      <c r="W102" s="6">
        <f t="shared" si="2"/>
        <v>7011536.0500000007</v>
      </c>
      <c r="X102" s="8">
        <f t="shared" si="3"/>
        <v>9.6541867552766808E-2</v>
      </c>
    </row>
    <row r="103" spans="1:24" ht="27" x14ac:dyDescent="0.15">
      <c r="A103" s="1" t="s">
        <v>176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10">
        <v>0</v>
      </c>
      <c r="H103" s="3">
        <v>3680674.215433999</v>
      </c>
      <c r="I103" s="3" t="s">
        <v>140</v>
      </c>
      <c r="J103" s="4">
        <v>3680674.215433999</v>
      </c>
      <c r="K103" s="4">
        <v>-21</v>
      </c>
      <c r="L103" s="4">
        <v>0</v>
      </c>
      <c r="M103" s="4">
        <v>-21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-21913179.539999999</v>
      </c>
      <c r="U103" s="4">
        <v>0</v>
      </c>
      <c r="V103" s="4">
        <v>0</v>
      </c>
      <c r="W103" s="6">
        <f t="shared" si="2"/>
        <v>-21913179.539999999</v>
      </c>
      <c r="X103" s="8">
        <f t="shared" si="3"/>
        <v>-5.9535775940485278</v>
      </c>
    </row>
    <row r="104" spans="1:24" x14ac:dyDescent="0.15">
      <c r="A104" s="1" t="s">
        <v>176</v>
      </c>
      <c r="B104" s="1" t="s">
        <v>101</v>
      </c>
      <c r="C104" s="2">
        <v>88473535.329999998</v>
      </c>
      <c r="D104" s="2">
        <v>10992485.24</v>
      </c>
      <c r="E104" s="2">
        <v>2700.2199999999739</v>
      </c>
      <c r="F104" s="2">
        <v>77554232.470000014</v>
      </c>
      <c r="G104" s="10" t="s">
        <v>174</v>
      </c>
      <c r="H104" s="3">
        <v>98258145.728739202</v>
      </c>
      <c r="I104" s="3" t="s">
        <v>276</v>
      </c>
      <c r="J104" s="4">
        <v>9708727.7987392005</v>
      </c>
      <c r="K104" s="4">
        <v>11</v>
      </c>
      <c r="L104" s="4">
        <v>25</v>
      </c>
      <c r="M104" s="4">
        <v>-14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11478332.140000001</v>
      </c>
      <c r="U104" s="4">
        <v>0</v>
      </c>
      <c r="V104" s="4">
        <v>0</v>
      </c>
      <c r="W104" s="6">
        <f t="shared" si="2"/>
        <v>89032564.610000014</v>
      </c>
      <c r="X104" s="8">
        <f t="shared" si="3"/>
        <v>0.90610873988800678</v>
      </c>
    </row>
    <row r="105" spans="1:24" x14ac:dyDescent="0.15">
      <c r="A105" s="1" t="s">
        <v>176</v>
      </c>
      <c r="B105" s="1">
        <v>1104</v>
      </c>
      <c r="C105" s="2">
        <v>110252505.68000001</v>
      </c>
      <c r="D105" s="2">
        <v>3759324.82</v>
      </c>
      <c r="E105" s="2">
        <v>58064944.824000001</v>
      </c>
      <c r="F105" s="2">
        <v>48428236.049999997</v>
      </c>
      <c r="G105" s="10">
        <v>7.7626713806355954E-2</v>
      </c>
      <c r="H105" s="3">
        <v>121075272.92399999</v>
      </c>
      <c r="I105" s="3" t="s">
        <v>169</v>
      </c>
      <c r="J105" s="4">
        <v>10822767.23</v>
      </c>
      <c r="K105" s="4">
        <v>-24</v>
      </c>
      <c r="L105" s="4">
        <v>0</v>
      </c>
      <c r="M105" s="4">
        <v>-24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-25043633.760000002</v>
      </c>
      <c r="U105" s="4">
        <v>0</v>
      </c>
      <c r="V105" s="4">
        <v>0</v>
      </c>
      <c r="W105" s="6">
        <f t="shared" si="2"/>
        <v>23384602.289999995</v>
      </c>
      <c r="X105" s="8">
        <f t="shared" si="3"/>
        <v>0.19314102479602679</v>
      </c>
    </row>
    <row r="106" spans="1:24" ht="27" x14ac:dyDescent="0.15">
      <c r="A106" s="1" t="s">
        <v>176</v>
      </c>
      <c r="B106" s="1" t="s">
        <v>155</v>
      </c>
      <c r="C106" s="2">
        <v>59965843.969999999</v>
      </c>
      <c r="D106" s="2">
        <v>3754197.85</v>
      </c>
      <c r="E106" s="2">
        <v>31022781.624000002</v>
      </c>
      <c r="F106" s="2">
        <v>25188864.5</v>
      </c>
      <c r="G106" s="10">
        <v>0.149041964555409</v>
      </c>
      <c r="H106" s="3">
        <v>64965843.973999999</v>
      </c>
      <c r="I106" s="3" t="s">
        <v>277</v>
      </c>
      <c r="J106" s="4">
        <v>5000000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6">
        <f t="shared" si="2"/>
        <v>25188864.5</v>
      </c>
      <c r="X106" s="8">
        <f t="shared" si="3"/>
        <v>0.38772473286240755</v>
      </c>
    </row>
    <row r="107" spans="1:24" ht="27" x14ac:dyDescent="0.15">
      <c r="A107" s="1" t="s">
        <v>176</v>
      </c>
      <c r="B107" s="1" t="s">
        <v>102</v>
      </c>
      <c r="C107" s="2">
        <v>50286661.710000001</v>
      </c>
      <c r="D107" s="2">
        <v>5126.97</v>
      </c>
      <c r="E107" s="2">
        <v>27042163.199999999</v>
      </c>
      <c r="F107" s="2">
        <v>23239371.550000001</v>
      </c>
      <c r="G107" s="10">
        <v>2.2061569044452069E-4</v>
      </c>
      <c r="H107" s="3">
        <v>56109428.950000003</v>
      </c>
      <c r="I107" s="3" t="s">
        <v>163</v>
      </c>
      <c r="J107" s="4">
        <v>5822767.2300000004</v>
      </c>
      <c r="K107" s="4">
        <v>-24</v>
      </c>
      <c r="L107" s="4">
        <v>0</v>
      </c>
      <c r="M107" s="4">
        <v>-24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-25043633.760000002</v>
      </c>
      <c r="U107" s="4">
        <v>0</v>
      </c>
      <c r="V107" s="4">
        <v>0</v>
      </c>
      <c r="W107" s="6">
        <f t="shared" si="2"/>
        <v>-1804262.2100000009</v>
      </c>
      <c r="X107" s="8">
        <f t="shared" si="3"/>
        <v>-3.2156132111196632E-2</v>
      </c>
    </row>
    <row r="108" spans="1:24" x14ac:dyDescent="0.15">
      <c r="A108" s="1" t="s">
        <v>176</v>
      </c>
      <c r="B108" s="1" t="s">
        <v>103</v>
      </c>
      <c r="C108" s="2">
        <v>65739444.460000001</v>
      </c>
      <c r="D108" s="2">
        <v>3158079.6</v>
      </c>
      <c r="E108" s="2">
        <v>31631730.335999999</v>
      </c>
      <c r="F108" s="2">
        <v>30949484.469999991</v>
      </c>
      <c r="G108" s="10" t="s">
        <v>278</v>
      </c>
      <c r="H108" s="3">
        <v>78397294.275999978</v>
      </c>
      <c r="I108" s="3" t="s">
        <v>279</v>
      </c>
      <c r="J108" s="4">
        <v>12657999.869999999</v>
      </c>
      <c r="K108" s="4">
        <v>-29</v>
      </c>
      <c r="L108" s="4">
        <v>0</v>
      </c>
      <c r="M108" s="4">
        <v>-29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-30261057.460000001</v>
      </c>
      <c r="U108" s="4">
        <v>0</v>
      </c>
      <c r="V108" s="4">
        <v>0</v>
      </c>
      <c r="W108" s="6">
        <f t="shared" si="2"/>
        <v>688427.00999999046</v>
      </c>
      <c r="X108" s="8">
        <f t="shared" si="3"/>
        <v>8.7812598171610745E-3</v>
      </c>
    </row>
    <row r="109" spans="1:24" x14ac:dyDescent="0.15">
      <c r="A109" s="1" t="s">
        <v>176</v>
      </c>
      <c r="B109" s="1" t="s">
        <v>104</v>
      </c>
      <c r="C109" s="2">
        <v>56692454.549999997</v>
      </c>
      <c r="D109" s="2">
        <v>30495.47</v>
      </c>
      <c r="E109" s="2">
        <v>2899.5360000000001</v>
      </c>
      <c r="F109" s="2">
        <v>54261609.539999999</v>
      </c>
      <c r="G109" s="10" t="s">
        <v>142</v>
      </c>
      <c r="H109" s="3">
        <v>63088394.745999992</v>
      </c>
      <c r="I109" s="3" t="s">
        <v>280</v>
      </c>
      <c r="J109" s="4">
        <v>8793390.1999999993</v>
      </c>
      <c r="K109" s="4">
        <v>36</v>
      </c>
      <c r="L109" s="4">
        <v>36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37565450.640000001</v>
      </c>
      <c r="U109" s="4">
        <v>0</v>
      </c>
      <c r="V109" s="4">
        <v>0</v>
      </c>
      <c r="W109" s="6">
        <f t="shared" si="2"/>
        <v>91827060.180000007</v>
      </c>
      <c r="X109" s="8">
        <f t="shared" si="3"/>
        <v>1.455530142266334</v>
      </c>
    </row>
    <row r="110" spans="1:24" x14ac:dyDescent="0.15">
      <c r="A110" s="1" t="s">
        <v>176</v>
      </c>
      <c r="B110" s="1" t="s">
        <v>105</v>
      </c>
      <c r="C110" s="2">
        <v>13000481.07</v>
      </c>
      <c r="D110" s="2">
        <v>1637805.82</v>
      </c>
      <c r="E110" s="2">
        <v>5002100.1359999999</v>
      </c>
      <c r="F110" s="2">
        <v>6360575.1099999994</v>
      </c>
      <c r="G110" s="10" t="s">
        <v>281</v>
      </c>
      <c r="H110" s="3">
        <v>16660931.546</v>
      </c>
      <c r="I110" s="3" t="s">
        <v>282</v>
      </c>
      <c r="J110" s="4">
        <v>3660450.48</v>
      </c>
      <c r="K110" s="4">
        <v>-6</v>
      </c>
      <c r="L110" s="4">
        <v>0</v>
      </c>
      <c r="M110" s="4">
        <v>-6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-6260908.4400000004</v>
      </c>
      <c r="U110" s="4">
        <v>0</v>
      </c>
      <c r="V110" s="4">
        <v>0</v>
      </c>
      <c r="W110" s="6">
        <f t="shared" si="2"/>
        <v>99666.669999998994</v>
      </c>
      <c r="X110" s="8">
        <f t="shared" si="3"/>
        <v>5.9820586696982874E-3</v>
      </c>
    </row>
    <row r="111" spans="1:24" x14ac:dyDescent="0.15">
      <c r="A111" s="1" t="s">
        <v>176</v>
      </c>
      <c r="B111" s="1" t="s">
        <v>106</v>
      </c>
      <c r="C111" s="2">
        <v>25346644.789999999</v>
      </c>
      <c r="D111" s="2">
        <v>3038021.71</v>
      </c>
      <c r="E111" s="2">
        <v>0</v>
      </c>
      <c r="F111" s="2">
        <v>22308623.079999998</v>
      </c>
      <c r="G111" s="10" t="s">
        <v>283</v>
      </c>
      <c r="H111" s="3">
        <v>32026164.27</v>
      </c>
      <c r="I111" s="3" t="s">
        <v>165</v>
      </c>
      <c r="J111" s="4">
        <v>6679519.4800000004</v>
      </c>
      <c r="K111" s="4">
        <v>-20</v>
      </c>
      <c r="L111" s="4">
        <v>0</v>
      </c>
      <c r="M111" s="4">
        <v>-20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-20869694.800000001</v>
      </c>
      <c r="U111" s="4">
        <v>0</v>
      </c>
      <c r="V111" s="4">
        <v>0</v>
      </c>
      <c r="W111" s="6">
        <f t="shared" si="2"/>
        <v>1438928.2799999975</v>
      </c>
      <c r="X111" s="8">
        <f t="shared" si="3"/>
        <v>4.4929772665529312E-2</v>
      </c>
    </row>
    <row r="112" spans="1:24" x14ac:dyDescent="0.15">
      <c r="A112" s="1" t="s">
        <v>176</v>
      </c>
      <c r="B112" s="1">
        <v>1109</v>
      </c>
      <c r="C112" s="2">
        <v>72028134.870000005</v>
      </c>
      <c r="D112" s="2">
        <v>4630243.54</v>
      </c>
      <c r="E112" s="2">
        <v>2200.1759999999999</v>
      </c>
      <c r="F112" s="2">
        <v>67395691.150000006</v>
      </c>
      <c r="G112" s="10">
        <v>6.8702367480654586E-2</v>
      </c>
      <c r="H112" s="3">
        <v>83329366.786000013</v>
      </c>
      <c r="I112" s="3" t="s">
        <v>284</v>
      </c>
      <c r="J112" s="4">
        <v>11301231.919999991</v>
      </c>
      <c r="K112" s="4">
        <v>-62</v>
      </c>
      <c r="L112" s="4">
        <v>0</v>
      </c>
      <c r="M112" s="4">
        <v>-62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-64696053.880000003</v>
      </c>
      <c r="U112" s="4">
        <v>0</v>
      </c>
      <c r="V112" s="4">
        <v>0</v>
      </c>
      <c r="W112" s="6">
        <f t="shared" si="2"/>
        <v>2699637.2700000033</v>
      </c>
      <c r="X112" s="8">
        <f t="shared" si="3"/>
        <v>3.2397189299817927E-2</v>
      </c>
    </row>
    <row r="113" spans="1:24" ht="27" x14ac:dyDescent="0.15">
      <c r="A113" s="1" t="s">
        <v>176</v>
      </c>
      <c r="B113" s="1" t="s">
        <v>107</v>
      </c>
      <c r="C113" s="2">
        <v>15266885.289999999</v>
      </c>
      <c r="D113" s="2">
        <v>1014879.5</v>
      </c>
      <c r="E113" s="2">
        <v>1100.088</v>
      </c>
      <c r="F113" s="2">
        <v>14250905.699999999</v>
      </c>
      <c r="G113" s="10">
        <v>7.121508775403658E-2</v>
      </c>
      <c r="H113" s="3">
        <v>26568117.207999989</v>
      </c>
      <c r="I113" s="3" t="s">
        <v>270</v>
      </c>
      <c r="J113" s="4">
        <v>11301231.919999991</v>
      </c>
      <c r="K113" s="4">
        <v>-62</v>
      </c>
      <c r="L113" s="4">
        <v>0</v>
      </c>
      <c r="M113" s="4">
        <v>-62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-64696053.880000003</v>
      </c>
      <c r="U113" s="4">
        <v>0</v>
      </c>
      <c r="V113" s="4">
        <v>0</v>
      </c>
      <c r="W113" s="6">
        <f t="shared" si="2"/>
        <v>-50445148.180000007</v>
      </c>
      <c r="X113" s="8">
        <f t="shared" si="3"/>
        <v>-1.8987099381212587</v>
      </c>
    </row>
    <row r="114" spans="1:24" ht="27" x14ac:dyDescent="0.15">
      <c r="A114" s="1" t="s">
        <v>176</v>
      </c>
      <c r="B114" s="1" t="s">
        <v>108</v>
      </c>
      <c r="C114" s="2">
        <v>13662063.25</v>
      </c>
      <c r="D114" s="2">
        <v>925859.31</v>
      </c>
      <c r="E114" s="2">
        <v>0</v>
      </c>
      <c r="F114" s="2">
        <v>12736203.939999999</v>
      </c>
      <c r="G114" s="10">
        <v>7.2695075735415712E-2</v>
      </c>
      <c r="H114" s="3">
        <v>24963295.169999991</v>
      </c>
      <c r="I114" s="3" t="s">
        <v>285</v>
      </c>
      <c r="J114" s="4">
        <v>11301231.919999991</v>
      </c>
      <c r="K114" s="4">
        <v>-62</v>
      </c>
      <c r="L114" s="4">
        <v>0</v>
      </c>
      <c r="M114" s="4">
        <v>-62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-64696053.880000003</v>
      </c>
      <c r="U114" s="4">
        <v>0</v>
      </c>
      <c r="V114" s="4">
        <v>0</v>
      </c>
      <c r="W114" s="6">
        <f t="shared" si="2"/>
        <v>-51959849.940000005</v>
      </c>
      <c r="X114" s="8">
        <f t="shared" si="3"/>
        <v>-2.0814499682895842</v>
      </c>
    </row>
    <row r="115" spans="1:24" ht="27" x14ac:dyDescent="0.15">
      <c r="A115" s="1" t="s">
        <v>176</v>
      </c>
      <c r="B115" s="1" t="s">
        <v>109</v>
      </c>
      <c r="C115" s="2">
        <v>43099186.329999998</v>
      </c>
      <c r="D115" s="2">
        <v>2689504.73</v>
      </c>
      <c r="E115" s="2">
        <v>1100.088</v>
      </c>
      <c r="F115" s="2">
        <v>40408581.510000013</v>
      </c>
      <c r="G115" s="10">
        <v>6.6557761482778657E-2</v>
      </c>
      <c r="H115" s="3">
        <v>54400418.248000003</v>
      </c>
      <c r="I115" s="3" t="s">
        <v>286</v>
      </c>
      <c r="J115" s="4">
        <v>11301231.919999991</v>
      </c>
      <c r="K115" s="4">
        <v>-62</v>
      </c>
      <c r="L115" s="4">
        <v>0</v>
      </c>
      <c r="M115" s="4">
        <v>-62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-64696053.880000003</v>
      </c>
      <c r="U115" s="4">
        <v>0</v>
      </c>
      <c r="V115" s="4">
        <v>0</v>
      </c>
      <c r="W115" s="6">
        <f t="shared" si="2"/>
        <v>-24287472.36999999</v>
      </c>
      <c r="X115" s="8">
        <f t="shared" si="3"/>
        <v>-0.44645745661878072</v>
      </c>
    </row>
    <row r="116" spans="1:24" x14ac:dyDescent="0.15">
      <c r="A116" s="1" t="s">
        <v>176</v>
      </c>
      <c r="B116" s="1">
        <v>1110</v>
      </c>
      <c r="C116" s="2">
        <v>76682757.25</v>
      </c>
      <c r="D116" s="2">
        <v>4304101.5</v>
      </c>
      <c r="E116" s="2">
        <v>35936474.688000001</v>
      </c>
      <c r="F116" s="2">
        <v>36442181.07</v>
      </c>
      <c r="G116" s="10">
        <v>0.11810768108891349</v>
      </c>
      <c r="H116" s="3">
        <v>94447931.538000003</v>
      </c>
      <c r="I116" s="3" t="s">
        <v>287</v>
      </c>
      <c r="J116" s="4">
        <v>17765174.280000001</v>
      </c>
      <c r="K116" s="4">
        <v>-33</v>
      </c>
      <c r="L116" s="4">
        <v>0</v>
      </c>
      <c r="M116" s="4">
        <v>-33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-34434996.420000002</v>
      </c>
      <c r="U116" s="4">
        <v>0</v>
      </c>
      <c r="V116" s="4">
        <v>0</v>
      </c>
      <c r="W116" s="6">
        <f t="shared" si="2"/>
        <v>2007184.6499999985</v>
      </c>
      <c r="X116" s="8">
        <f t="shared" si="3"/>
        <v>2.1251758691956443E-2</v>
      </c>
    </row>
    <row r="117" spans="1:24" x14ac:dyDescent="0.15">
      <c r="A117" s="1" t="s">
        <v>176</v>
      </c>
      <c r="B117" s="1" t="s">
        <v>110</v>
      </c>
      <c r="C117" s="2">
        <v>22270681.440000001</v>
      </c>
      <c r="D117" s="2">
        <v>2776411.79</v>
      </c>
      <c r="E117" s="2">
        <v>8007440.5439999998</v>
      </c>
      <c r="F117" s="2">
        <v>11486829.10999999</v>
      </c>
      <c r="G117" s="10">
        <v>0.24170393442895069</v>
      </c>
      <c r="H117" s="3">
        <v>40034854.723999992</v>
      </c>
      <c r="I117" s="3" t="s">
        <v>288</v>
      </c>
      <c r="J117" s="4">
        <v>17764173.280000001</v>
      </c>
      <c r="K117" s="4">
        <v>-33</v>
      </c>
      <c r="L117" s="4">
        <v>0</v>
      </c>
      <c r="M117" s="4">
        <v>-33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-34434996.420000002</v>
      </c>
      <c r="U117" s="4">
        <v>0</v>
      </c>
      <c r="V117" s="4">
        <v>0</v>
      </c>
      <c r="W117" s="6">
        <f t="shared" si="2"/>
        <v>-22948167.31000001</v>
      </c>
      <c r="X117" s="8">
        <f t="shared" si="3"/>
        <v>-0.573204710450544</v>
      </c>
    </row>
    <row r="118" spans="1:24" x14ac:dyDescent="0.15">
      <c r="A118" s="1" t="s">
        <v>176</v>
      </c>
      <c r="B118" s="1" t="s">
        <v>111</v>
      </c>
      <c r="C118" s="2">
        <v>54412075.810000002</v>
      </c>
      <c r="D118" s="2">
        <v>1527689.71</v>
      </c>
      <c r="E118" s="2">
        <v>27929034.144000001</v>
      </c>
      <c r="F118" s="2">
        <v>24955351.960000001</v>
      </c>
      <c r="G118" s="10">
        <v>6.1216917014381381E-2</v>
      </c>
      <c r="H118" s="3">
        <v>54413076.814000003</v>
      </c>
      <c r="I118" s="3" t="s">
        <v>289</v>
      </c>
      <c r="J118" s="4">
        <v>1001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6">
        <f t="shared" si="2"/>
        <v>24955351.960000001</v>
      </c>
      <c r="X118" s="8">
        <f t="shared" si="3"/>
        <v>0.45862784134234458</v>
      </c>
    </row>
    <row r="119" spans="1:24" x14ac:dyDescent="0.15">
      <c r="A119" s="1" t="s">
        <v>176</v>
      </c>
      <c r="B119" s="1" t="s">
        <v>112</v>
      </c>
      <c r="C119" s="2">
        <v>57952824.390000001</v>
      </c>
      <c r="D119" s="2">
        <v>12135179.060000001</v>
      </c>
      <c r="E119" s="2">
        <v>20019301.416000001</v>
      </c>
      <c r="F119" s="2">
        <v>25937592.219999999</v>
      </c>
      <c r="G119" s="10" t="s">
        <v>290</v>
      </c>
      <c r="H119" s="3">
        <v>67678933.475999996</v>
      </c>
      <c r="I119" s="3" t="s">
        <v>291</v>
      </c>
      <c r="J119" s="4">
        <v>9586860.7799999993</v>
      </c>
      <c r="K119" s="4">
        <v>-23</v>
      </c>
      <c r="L119" s="4">
        <v>0</v>
      </c>
      <c r="M119" s="4">
        <v>-23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-24000149.02</v>
      </c>
      <c r="U119" s="4">
        <v>0</v>
      </c>
      <c r="V119" s="4">
        <v>0</v>
      </c>
      <c r="W119" s="6">
        <f t="shared" si="2"/>
        <v>1937443.1999999993</v>
      </c>
      <c r="X119" s="8">
        <f t="shared" si="3"/>
        <v>2.8626975936124153E-2</v>
      </c>
    </row>
    <row r="120" spans="1:24" x14ac:dyDescent="0.15">
      <c r="A120" s="1" t="s">
        <v>176</v>
      </c>
      <c r="B120" s="1" t="s">
        <v>113</v>
      </c>
      <c r="C120" s="2">
        <v>102994138.66</v>
      </c>
      <c r="D120" s="2">
        <v>11236744.58</v>
      </c>
      <c r="E120" s="2">
        <v>10321025.62002488</v>
      </c>
      <c r="F120" s="2">
        <v>81321219.319999978</v>
      </c>
      <c r="G120" s="10" t="s">
        <v>292</v>
      </c>
      <c r="H120" s="3">
        <v>147616903.3000249</v>
      </c>
      <c r="I120" s="3" t="s">
        <v>168</v>
      </c>
      <c r="J120" s="4">
        <v>44737913.780000001</v>
      </c>
      <c r="K120" s="4">
        <v>-77</v>
      </c>
      <c r="L120" s="4">
        <v>0</v>
      </c>
      <c r="M120" s="4">
        <v>-77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-80348324.980000004</v>
      </c>
      <c r="U120" s="4">
        <v>0</v>
      </c>
      <c r="V120" s="4">
        <v>0</v>
      </c>
      <c r="W120" s="6">
        <f t="shared" si="2"/>
        <v>972894.33999997377</v>
      </c>
      <c r="X120" s="8">
        <f t="shared" si="3"/>
        <v>6.5906702975783785E-3</v>
      </c>
    </row>
    <row r="121" spans="1:24" x14ac:dyDescent="0.15">
      <c r="A121" s="1" t="s">
        <v>176</v>
      </c>
      <c r="B121" s="1" t="s">
        <v>114</v>
      </c>
      <c r="C121" s="2">
        <v>96523802.939999998</v>
      </c>
      <c r="D121" s="2">
        <v>7810373.5999999996</v>
      </c>
      <c r="E121" s="2">
        <v>50004600.050000153</v>
      </c>
      <c r="F121" s="2">
        <v>38726991.890000008</v>
      </c>
      <c r="G121" s="10" t="s">
        <v>293</v>
      </c>
      <c r="H121" s="3">
        <v>105178519.1500002</v>
      </c>
      <c r="I121" s="3" t="s">
        <v>294</v>
      </c>
      <c r="J121" s="4">
        <v>8636553.6099999994</v>
      </c>
      <c r="K121" s="4">
        <v>-37</v>
      </c>
      <c r="L121" s="4">
        <v>0</v>
      </c>
      <c r="M121" s="4">
        <v>-37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-38608935.380000003</v>
      </c>
      <c r="U121" s="4">
        <v>0</v>
      </c>
      <c r="V121" s="4">
        <v>0</v>
      </c>
      <c r="W121" s="6">
        <f t="shared" si="2"/>
        <v>118056.51000000536</v>
      </c>
      <c r="X121" s="8">
        <f t="shared" si="3"/>
        <v>1.1224393626576852E-3</v>
      </c>
    </row>
    <row r="122" spans="1:24" x14ac:dyDescent="0.15">
      <c r="A122" s="1" t="s">
        <v>176</v>
      </c>
      <c r="B122" s="1">
        <v>1202</v>
      </c>
      <c r="C122" s="2">
        <v>46528606.960000001</v>
      </c>
      <c r="D122" s="2">
        <v>15069034.189999999</v>
      </c>
      <c r="E122" s="2">
        <v>4100.3280000000004</v>
      </c>
      <c r="F122" s="2">
        <v>31565435.18</v>
      </c>
      <c r="G122" s="10">
        <v>0.47739035131528318</v>
      </c>
      <c r="H122" s="3">
        <v>59341516.608000003</v>
      </c>
      <c r="I122" s="3" t="s">
        <v>295</v>
      </c>
      <c r="J122" s="4">
        <v>12702946.91</v>
      </c>
      <c r="K122" s="4">
        <v>-30</v>
      </c>
      <c r="L122" s="4">
        <v>0</v>
      </c>
      <c r="M122" s="4">
        <v>-30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-31304542.199999999</v>
      </c>
      <c r="U122" s="4">
        <v>0</v>
      </c>
      <c r="V122" s="4">
        <v>0</v>
      </c>
      <c r="W122" s="6">
        <f t="shared" si="2"/>
        <v>260892.98000000045</v>
      </c>
      <c r="X122" s="8">
        <f t="shared" si="3"/>
        <v>4.3964663344116268E-3</v>
      </c>
    </row>
    <row r="123" spans="1:24" ht="27" x14ac:dyDescent="0.15">
      <c r="A123" s="1" t="s">
        <v>176</v>
      </c>
      <c r="B123" s="1" t="s">
        <v>115</v>
      </c>
      <c r="C123" s="2">
        <v>10486420</v>
      </c>
      <c r="D123" s="2">
        <v>10486420</v>
      </c>
      <c r="E123" s="2">
        <v>0</v>
      </c>
      <c r="F123" s="2">
        <v>0</v>
      </c>
      <c r="G123" s="10">
        <v>0</v>
      </c>
      <c r="H123" s="3">
        <v>19548696.289999999</v>
      </c>
      <c r="I123" s="3" t="s">
        <v>140</v>
      </c>
      <c r="J123" s="4">
        <v>9062276.2899999991</v>
      </c>
      <c r="K123" s="4">
        <v>-20</v>
      </c>
      <c r="L123" s="4">
        <v>0</v>
      </c>
      <c r="M123" s="4">
        <v>-20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-20869694.800000001</v>
      </c>
      <c r="U123" s="4">
        <v>0</v>
      </c>
      <c r="V123" s="4">
        <v>0</v>
      </c>
      <c r="W123" s="6">
        <f t="shared" si="2"/>
        <v>-20869694.800000001</v>
      </c>
      <c r="X123" s="8">
        <f t="shared" si="3"/>
        <v>-1.0675747625521068</v>
      </c>
    </row>
    <row r="124" spans="1:24" ht="27" x14ac:dyDescent="0.15">
      <c r="A124" s="1" t="s">
        <v>176</v>
      </c>
      <c r="B124" s="1" t="s">
        <v>116</v>
      </c>
      <c r="C124" s="2">
        <v>18392488.629999999</v>
      </c>
      <c r="D124" s="2">
        <v>1307019.26</v>
      </c>
      <c r="E124" s="2">
        <v>900.072</v>
      </c>
      <c r="F124" s="2">
        <v>17084569.300000001</v>
      </c>
      <c r="G124" s="10">
        <v>7.6502909558276072E-2</v>
      </c>
      <c r="H124" s="3">
        <v>22032158.252</v>
      </c>
      <c r="I124" s="3" t="s">
        <v>296</v>
      </c>
      <c r="J124" s="4">
        <v>3639669.62</v>
      </c>
      <c r="K124" s="4">
        <v>-10</v>
      </c>
      <c r="L124" s="4">
        <v>0</v>
      </c>
      <c r="M124" s="4">
        <v>-10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-10434847.4</v>
      </c>
      <c r="U124" s="4">
        <v>0</v>
      </c>
      <c r="V124" s="4">
        <v>0</v>
      </c>
      <c r="W124" s="6">
        <f t="shared" si="2"/>
        <v>6649721.9000000004</v>
      </c>
      <c r="X124" s="8">
        <f t="shared" si="3"/>
        <v>0.3018189059801421</v>
      </c>
    </row>
    <row r="125" spans="1:24" ht="27" x14ac:dyDescent="0.15">
      <c r="A125" s="1" t="s">
        <v>176</v>
      </c>
      <c r="B125" s="1" t="s">
        <v>117</v>
      </c>
      <c r="C125" s="2">
        <v>17649698.329999998</v>
      </c>
      <c r="D125" s="2">
        <v>3275594.93</v>
      </c>
      <c r="E125" s="2">
        <v>3200.2559999999999</v>
      </c>
      <c r="F125" s="2">
        <v>14480865.880000001</v>
      </c>
      <c r="G125" s="10">
        <v>0.22620159299479681</v>
      </c>
      <c r="H125" s="3">
        <v>17760662.066</v>
      </c>
      <c r="I125" s="3" t="s">
        <v>297</v>
      </c>
      <c r="J125" s="4">
        <v>1001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6">
        <f t="shared" si="2"/>
        <v>14480865.880000001</v>
      </c>
      <c r="X125" s="8">
        <f t="shared" si="3"/>
        <v>0.81533367541074642</v>
      </c>
    </row>
    <row r="126" spans="1:24" x14ac:dyDescent="0.15">
      <c r="A126" s="1" t="s">
        <v>176</v>
      </c>
      <c r="B126" s="1" t="s">
        <v>118</v>
      </c>
      <c r="C126" s="2">
        <v>87086986.5</v>
      </c>
      <c r="D126" s="2">
        <v>15213710.439999999</v>
      </c>
      <c r="E126" s="2">
        <v>33013840.896000002</v>
      </c>
      <c r="F126" s="2">
        <v>38859435.170000002</v>
      </c>
      <c r="G126" s="10" t="s">
        <v>298</v>
      </c>
      <c r="H126" s="3">
        <v>102435713.16599999</v>
      </c>
      <c r="I126" s="3" t="s">
        <v>299</v>
      </c>
      <c r="J126" s="4">
        <v>15348726.66</v>
      </c>
      <c r="K126" s="4">
        <v>-35</v>
      </c>
      <c r="L126" s="4">
        <v>0</v>
      </c>
      <c r="M126" s="4">
        <v>-35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-36521965.900000013</v>
      </c>
      <c r="U126" s="4">
        <v>0</v>
      </c>
      <c r="V126" s="4">
        <v>0</v>
      </c>
      <c r="W126" s="6">
        <f t="shared" si="2"/>
        <v>2337469.2699999884</v>
      </c>
      <c r="X126" s="8">
        <f t="shared" si="3"/>
        <v>2.2818889992126602E-2</v>
      </c>
    </row>
    <row r="127" spans="1:24" x14ac:dyDescent="0.15">
      <c r="A127" s="1" t="s">
        <v>176</v>
      </c>
      <c r="B127" s="1" t="s">
        <v>119</v>
      </c>
      <c r="C127" s="2">
        <v>4857.6000000000004</v>
      </c>
      <c r="D127" s="2">
        <v>0</v>
      </c>
      <c r="E127" s="2">
        <v>0</v>
      </c>
      <c r="F127" s="2">
        <v>0</v>
      </c>
      <c r="G127" s="10">
        <v>0</v>
      </c>
      <c r="H127" s="3">
        <v>4968537.4700000016</v>
      </c>
      <c r="I127" s="3" t="s">
        <v>140</v>
      </c>
      <c r="J127" s="4">
        <v>4968537.4700000016</v>
      </c>
      <c r="K127" s="4">
        <v>5</v>
      </c>
      <c r="L127" s="4">
        <v>5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5217423.7</v>
      </c>
      <c r="U127" s="4">
        <v>0</v>
      </c>
      <c r="V127" s="4">
        <v>0</v>
      </c>
      <c r="W127" s="6">
        <f t="shared" si="2"/>
        <v>5217423.7</v>
      </c>
      <c r="X127" s="8">
        <f t="shared" si="3"/>
        <v>1.0500924530614435</v>
      </c>
    </row>
    <row r="128" spans="1:24" x14ac:dyDescent="0.15">
      <c r="A128" s="1" t="s">
        <v>176</v>
      </c>
      <c r="B128" s="1" t="s">
        <v>120</v>
      </c>
      <c r="C128" s="2">
        <v>20279861.579999998</v>
      </c>
      <c r="D128" s="2">
        <v>1052693.25</v>
      </c>
      <c r="E128" s="2">
        <v>8000640</v>
      </c>
      <c r="F128" s="2">
        <v>11226528.33</v>
      </c>
      <c r="G128" s="10" t="s">
        <v>300</v>
      </c>
      <c r="H128" s="3">
        <v>23133498.010000002</v>
      </c>
      <c r="I128" s="3" t="s">
        <v>144</v>
      </c>
      <c r="J128" s="4">
        <v>2853636.430000002</v>
      </c>
      <c r="K128" s="4">
        <v>11</v>
      </c>
      <c r="L128" s="4">
        <v>11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11478332.140000001</v>
      </c>
      <c r="U128" s="4">
        <v>0</v>
      </c>
      <c r="V128" s="4">
        <v>0</v>
      </c>
      <c r="W128" s="6">
        <f t="shared" si="2"/>
        <v>22704860.469999999</v>
      </c>
      <c r="X128" s="8">
        <f t="shared" si="3"/>
        <v>0.9814711316111937</v>
      </c>
    </row>
    <row r="129" spans="1:24" x14ac:dyDescent="0.15">
      <c r="A129" s="1" t="s">
        <v>176</v>
      </c>
      <c r="B129" s="1">
        <v>1207</v>
      </c>
      <c r="C129" s="2">
        <v>56033862.210000001</v>
      </c>
      <c r="D129" s="2">
        <v>10349510.57</v>
      </c>
      <c r="E129" s="2">
        <v>2800.2240000000002</v>
      </c>
      <c r="F129" s="2">
        <v>45648906.75999999</v>
      </c>
      <c r="G129" s="10">
        <v>0.22671979034268561</v>
      </c>
      <c r="H129" s="3">
        <v>62362411.403999992</v>
      </c>
      <c r="I129" s="3" t="s">
        <v>161</v>
      </c>
      <c r="J129" s="4">
        <v>6361193.8499999996</v>
      </c>
      <c r="K129" s="4">
        <v>-1</v>
      </c>
      <c r="L129" s="4">
        <v>0</v>
      </c>
      <c r="M129" s="4">
        <v>-1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-1043484.74</v>
      </c>
      <c r="U129" s="4">
        <v>0</v>
      </c>
      <c r="V129" s="4">
        <v>0</v>
      </c>
      <c r="W129" s="6">
        <f t="shared" si="2"/>
        <v>44605422.019999988</v>
      </c>
      <c r="X129" s="8">
        <f t="shared" si="3"/>
        <v>0.71526134117929485</v>
      </c>
    </row>
    <row r="130" spans="1:24" ht="27" x14ac:dyDescent="0.15">
      <c r="A130" s="1" t="s">
        <v>176</v>
      </c>
      <c r="B130" s="1" t="s">
        <v>121</v>
      </c>
      <c r="C130" s="2">
        <v>34512767</v>
      </c>
      <c r="D130" s="2">
        <v>9131658</v>
      </c>
      <c r="E130" s="2">
        <v>1400.1120000000001</v>
      </c>
      <c r="F130" s="2">
        <v>25347153.27999999</v>
      </c>
      <c r="G130" s="10">
        <v>0.36026365166636981</v>
      </c>
      <c r="H130" s="3">
        <v>40841405.241999999</v>
      </c>
      <c r="I130" s="3" t="s">
        <v>145</v>
      </c>
      <c r="J130" s="4">
        <v>6361193.8499999996</v>
      </c>
      <c r="K130" s="4">
        <v>-1</v>
      </c>
      <c r="L130" s="4">
        <v>0</v>
      </c>
      <c r="M130" s="4">
        <v>-1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-1043484.74</v>
      </c>
      <c r="U130" s="4">
        <v>0</v>
      </c>
      <c r="V130" s="4">
        <v>0</v>
      </c>
      <c r="W130" s="6">
        <f t="shared" si="2"/>
        <v>24303668.539999992</v>
      </c>
      <c r="X130" s="8">
        <f t="shared" si="3"/>
        <v>0.59507424869423631</v>
      </c>
    </row>
    <row r="131" spans="1:24" ht="27" x14ac:dyDescent="0.15">
      <c r="A131" s="1" t="s">
        <v>176</v>
      </c>
      <c r="B131" s="1" t="s">
        <v>122</v>
      </c>
      <c r="C131" s="2">
        <v>21521095.210000001</v>
      </c>
      <c r="D131" s="2">
        <v>1217852.57</v>
      </c>
      <c r="E131" s="2">
        <v>1400.1120000000001</v>
      </c>
      <c r="F131" s="2">
        <v>20301753.48</v>
      </c>
      <c r="G131" s="10">
        <v>5.9987555813824207E-2</v>
      </c>
      <c r="H131" s="3">
        <v>27882200.011999998</v>
      </c>
      <c r="I131" s="3" t="s">
        <v>301</v>
      </c>
      <c r="J131" s="4">
        <v>6361193.8499999996</v>
      </c>
      <c r="K131" s="4">
        <v>-1</v>
      </c>
      <c r="L131" s="4">
        <v>0</v>
      </c>
      <c r="M131" s="4">
        <v>-1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-1043484.74</v>
      </c>
      <c r="U131" s="4">
        <v>0</v>
      </c>
      <c r="V131" s="4">
        <v>0</v>
      </c>
      <c r="W131" s="6">
        <f t="shared" ref="W131:W150" si="4">F131+T131+U131+V131</f>
        <v>19258268.740000002</v>
      </c>
      <c r="X131" s="8">
        <f t="shared" ref="X131:X150" si="5">W131/H131</f>
        <v>0.69070119042656564</v>
      </c>
    </row>
    <row r="132" spans="1:24" x14ac:dyDescent="0.15">
      <c r="A132" s="1" t="s">
        <v>176</v>
      </c>
      <c r="B132" s="1" t="s">
        <v>123</v>
      </c>
      <c r="C132" s="2">
        <v>30367430.73</v>
      </c>
      <c r="D132" s="2">
        <v>5822228.9699999997</v>
      </c>
      <c r="E132" s="2">
        <v>10018401.408</v>
      </c>
      <c r="F132" s="2">
        <v>14526800.35</v>
      </c>
      <c r="G132" s="10" t="s">
        <v>302</v>
      </c>
      <c r="H132" s="3">
        <v>35751364.017999999</v>
      </c>
      <c r="I132" s="3" t="s">
        <v>303</v>
      </c>
      <c r="J132" s="4">
        <v>5383933.29</v>
      </c>
      <c r="K132" s="4">
        <v>-14</v>
      </c>
      <c r="L132" s="4">
        <v>0</v>
      </c>
      <c r="M132" s="4">
        <v>-14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-14608786.359999999</v>
      </c>
      <c r="U132" s="4">
        <v>0</v>
      </c>
      <c r="V132" s="4">
        <v>0</v>
      </c>
      <c r="W132" s="6">
        <f t="shared" si="4"/>
        <v>-81986.009999999776</v>
      </c>
      <c r="X132" s="8">
        <f t="shared" si="5"/>
        <v>-2.2932274684323004E-3</v>
      </c>
    </row>
    <row r="133" spans="1:24" x14ac:dyDescent="0.15">
      <c r="A133" s="1" t="s">
        <v>176</v>
      </c>
      <c r="B133" s="1">
        <v>1209</v>
      </c>
      <c r="C133" s="2">
        <v>23054502.050000001</v>
      </c>
      <c r="D133" s="2">
        <v>2411192.5099999998</v>
      </c>
      <c r="E133" s="2">
        <v>10007600.544</v>
      </c>
      <c r="F133" s="2">
        <v>10635709</v>
      </c>
      <c r="G133" s="10">
        <v>0.22670726606002481</v>
      </c>
      <c r="H133" s="3">
        <v>28539697.364</v>
      </c>
      <c r="I133" s="3" t="s">
        <v>304</v>
      </c>
      <c r="J133" s="4">
        <v>5485195.3100000015</v>
      </c>
      <c r="K133" s="4">
        <v>-10</v>
      </c>
      <c r="L133" s="4">
        <v>0</v>
      </c>
      <c r="M133" s="4">
        <v>-10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-10434847.4</v>
      </c>
      <c r="U133" s="4">
        <v>0</v>
      </c>
      <c r="V133" s="4">
        <v>0</v>
      </c>
      <c r="W133" s="6">
        <f t="shared" si="4"/>
        <v>200861.59999999963</v>
      </c>
      <c r="X133" s="8">
        <f t="shared" si="5"/>
        <v>7.0379723175819876E-3</v>
      </c>
    </row>
    <row r="134" spans="1:24" ht="27" x14ac:dyDescent="0.15">
      <c r="A134" s="1" t="s">
        <v>176</v>
      </c>
      <c r="B134" s="1" t="s">
        <v>124</v>
      </c>
      <c r="C134" s="2">
        <v>22948321.489999998</v>
      </c>
      <c r="D134" s="2">
        <v>2305011.9500000002</v>
      </c>
      <c r="E134" s="2">
        <v>10007600.544</v>
      </c>
      <c r="F134" s="2">
        <v>10635709</v>
      </c>
      <c r="G134" s="10">
        <v>0.21672386391918019</v>
      </c>
      <c r="H134" s="3">
        <v>28433516.804000001</v>
      </c>
      <c r="I134" s="3" t="s">
        <v>143</v>
      </c>
      <c r="J134" s="4">
        <v>5485195.3100000015</v>
      </c>
      <c r="K134" s="4">
        <v>-10</v>
      </c>
      <c r="L134" s="4">
        <v>0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-10434847.4</v>
      </c>
      <c r="U134" s="4">
        <v>0</v>
      </c>
      <c r="V134" s="4">
        <v>0</v>
      </c>
      <c r="W134" s="6">
        <f t="shared" si="4"/>
        <v>200861.59999999963</v>
      </c>
      <c r="X134" s="8">
        <f t="shared" si="5"/>
        <v>7.0642545339921724E-3</v>
      </c>
    </row>
    <row r="135" spans="1:24" ht="27" x14ac:dyDescent="0.15">
      <c r="A135" s="1" t="s">
        <v>176</v>
      </c>
      <c r="B135" s="1" t="s">
        <v>125</v>
      </c>
      <c r="C135" s="2">
        <v>106180.56</v>
      </c>
      <c r="D135" s="2">
        <v>106180.56</v>
      </c>
      <c r="E135" s="2">
        <v>0</v>
      </c>
      <c r="F135" s="2">
        <v>0</v>
      </c>
      <c r="G135" s="10">
        <v>0</v>
      </c>
      <c r="H135" s="3">
        <v>5591375.8700000001</v>
      </c>
      <c r="I135" s="3" t="s">
        <v>140</v>
      </c>
      <c r="J135" s="4">
        <v>5485195.3100000015</v>
      </c>
      <c r="K135" s="4">
        <v>-10</v>
      </c>
      <c r="L135" s="4">
        <v>0</v>
      </c>
      <c r="M135" s="4">
        <v>-10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-10434847.4</v>
      </c>
      <c r="U135" s="4">
        <v>0</v>
      </c>
      <c r="V135" s="4">
        <v>0</v>
      </c>
      <c r="W135" s="6">
        <f t="shared" si="4"/>
        <v>-10434847.4</v>
      </c>
      <c r="X135" s="8">
        <f t="shared" si="5"/>
        <v>-1.8662396595419726</v>
      </c>
    </row>
    <row r="136" spans="1:24" x14ac:dyDescent="0.15">
      <c r="A136" s="1" t="s">
        <v>176</v>
      </c>
      <c r="B136" s="1" t="s">
        <v>126</v>
      </c>
      <c r="C136" s="2">
        <v>5782222.1299999999</v>
      </c>
      <c r="D136" s="2">
        <v>301783.73</v>
      </c>
      <c r="E136" s="2">
        <v>5480438.3999999994</v>
      </c>
      <c r="F136" s="2">
        <v>0</v>
      </c>
      <c r="G136" s="10">
        <v>0</v>
      </c>
      <c r="H136" s="3">
        <v>7619463.8800000008</v>
      </c>
      <c r="I136" s="3" t="s">
        <v>140</v>
      </c>
      <c r="J136" s="4">
        <v>1837241.7500000009</v>
      </c>
      <c r="K136" s="4">
        <v>7</v>
      </c>
      <c r="L136" s="4">
        <v>7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7304393.1800000006</v>
      </c>
      <c r="U136" s="4">
        <v>0</v>
      </c>
      <c r="V136" s="4">
        <v>0</v>
      </c>
      <c r="W136" s="6">
        <f t="shared" si="4"/>
        <v>7304393.1800000006</v>
      </c>
      <c r="X136" s="8">
        <f t="shared" si="5"/>
        <v>0.95864922979331713</v>
      </c>
    </row>
    <row r="137" spans="1:24" x14ac:dyDescent="0.15">
      <c r="A137" s="1" t="s">
        <v>176</v>
      </c>
      <c r="B137" s="1">
        <v>1211</v>
      </c>
      <c r="C137" s="2">
        <v>62954188.579999998</v>
      </c>
      <c r="D137" s="2">
        <v>13845817.42</v>
      </c>
      <c r="E137" s="2">
        <v>43655092.125380903</v>
      </c>
      <c r="F137" s="2">
        <v>5453279.0399999991</v>
      </c>
      <c r="G137" s="10">
        <v>2.538989352725292</v>
      </c>
      <c r="H137" s="3">
        <v>71619517.735380903</v>
      </c>
      <c r="I137" s="3" t="s">
        <v>305</v>
      </c>
      <c r="J137" s="4">
        <v>8665329.1500000004</v>
      </c>
      <c r="K137" s="4">
        <v>-5</v>
      </c>
      <c r="L137" s="4">
        <v>0</v>
      </c>
      <c r="M137" s="4">
        <v>-5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-5217423.7</v>
      </c>
      <c r="U137" s="4">
        <v>0</v>
      </c>
      <c r="V137" s="4">
        <v>0</v>
      </c>
      <c r="W137" s="6">
        <f t="shared" si="4"/>
        <v>235855.33999999892</v>
      </c>
      <c r="X137" s="8">
        <f t="shared" si="5"/>
        <v>3.2931712954481895E-3</v>
      </c>
    </row>
    <row r="138" spans="1:24" x14ac:dyDescent="0.15">
      <c r="A138" s="1" t="s">
        <v>176</v>
      </c>
      <c r="B138" s="1" t="s">
        <v>127</v>
      </c>
      <c r="C138" s="2">
        <v>32948758.199999999</v>
      </c>
      <c r="D138" s="2">
        <v>1822.66</v>
      </c>
      <c r="E138" s="2">
        <v>32946935.540046681</v>
      </c>
      <c r="F138" s="2">
        <v>0</v>
      </c>
      <c r="G138" s="10">
        <v>0</v>
      </c>
      <c r="H138" s="3">
        <v>41614087.350046679</v>
      </c>
      <c r="I138" s="3" t="s">
        <v>140</v>
      </c>
      <c r="J138" s="4">
        <v>8665329.1500000004</v>
      </c>
      <c r="K138" s="4">
        <v>-5</v>
      </c>
      <c r="L138" s="4">
        <v>0</v>
      </c>
      <c r="M138" s="4">
        <v>-5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-5217423.7</v>
      </c>
      <c r="U138" s="4">
        <v>0</v>
      </c>
      <c r="V138" s="4">
        <v>0</v>
      </c>
      <c r="W138" s="6">
        <f t="shared" si="4"/>
        <v>-5217423.7</v>
      </c>
      <c r="X138" s="8">
        <f t="shared" si="5"/>
        <v>-0.12537638170729096</v>
      </c>
    </row>
    <row r="139" spans="1:24" x14ac:dyDescent="0.15">
      <c r="A139" s="1" t="s">
        <v>176</v>
      </c>
      <c r="B139" s="1" t="s">
        <v>128</v>
      </c>
      <c r="C139" s="2">
        <v>30005430.379999999</v>
      </c>
      <c r="D139" s="2">
        <v>13843994.76</v>
      </c>
      <c r="E139" s="2">
        <v>10708156.584000001</v>
      </c>
      <c r="F139" s="2">
        <v>5453279.0399999991</v>
      </c>
      <c r="G139" s="10">
        <v>2.5386551207913248</v>
      </c>
      <c r="H139" s="3">
        <v>38670759.533999987</v>
      </c>
      <c r="I139" s="3" t="s">
        <v>306</v>
      </c>
      <c r="J139" s="4">
        <v>8665329.1500000004</v>
      </c>
      <c r="K139" s="4">
        <v>-5</v>
      </c>
      <c r="L139" s="4">
        <v>0</v>
      </c>
      <c r="M139" s="4">
        <v>-5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-5217423.7</v>
      </c>
      <c r="U139" s="4">
        <v>0</v>
      </c>
      <c r="V139" s="4">
        <v>0</v>
      </c>
      <c r="W139" s="6">
        <f t="shared" si="4"/>
        <v>235855.33999999892</v>
      </c>
      <c r="X139" s="8">
        <f t="shared" si="5"/>
        <v>6.0990614832023378E-3</v>
      </c>
    </row>
    <row r="140" spans="1:24" x14ac:dyDescent="0.15">
      <c r="A140" s="1" t="s">
        <v>176</v>
      </c>
      <c r="B140" s="1" t="s">
        <v>129</v>
      </c>
      <c r="C140" s="2">
        <v>5252852.45</v>
      </c>
      <c r="D140" s="2">
        <v>5252852.45</v>
      </c>
      <c r="E140" s="2">
        <v>0</v>
      </c>
      <c r="F140" s="2">
        <v>0</v>
      </c>
      <c r="G140" s="10">
        <v>0</v>
      </c>
      <c r="H140" s="3">
        <v>5252852.45</v>
      </c>
      <c r="I140" s="3" t="s">
        <v>140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6">
        <f t="shared" si="4"/>
        <v>0</v>
      </c>
      <c r="X140" s="8">
        <f t="shared" si="5"/>
        <v>0</v>
      </c>
    </row>
    <row r="141" spans="1:24" x14ac:dyDescent="0.15">
      <c r="A141" s="1" t="s">
        <v>176</v>
      </c>
      <c r="B141" s="1" t="s">
        <v>130</v>
      </c>
      <c r="C141" s="2">
        <v>215416861.80000001</v>
      </c>
      <c r="D141" s="2">
        <v>11295727.01</v>
      </c>
      <c r="E141" s="2">
        <v>54007620.263999999</v>
      </c>
      <c r="F141" s="2">
        <v>148087714.5</v>
      </c>
      <c r="G141" s="10" t="s">
        <v>307</v>
      </c>
      <c r="H141" s="3">
        <v>268011945.03400001</v>
      </c>
      <c r="I141" s="3" t="s">
        <v>308</v>
      </c>
      <c r="J141" s="4">
        <v>54620883.259999998</v>
      </c>
      <c r="K141" s="4">
        <v>-138</v>
      </c>
      <c r="L141" s="4">
        <v>0</v>
      </c>
      <c r="M141" s="4">
        <v>-138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-144000894.12</v>
      </c>
      <c r="U141" s="4">
        <v>0</v>
      </c>
      <c r="V141" s="4">
        <v>0</v>
      </c>
      <c r="W141" s="6">
        <f t="shared" si="4"/>
        <v>4086820.3799999952</v>
      </c>
      <c r="X141" s="8">
        <f t="shared" si="5"/>
        <v>1.5248650128193134E-2</v>
      </c>
    </row>
    <row r="142" spans="1:24" x14ac:dyDescent="0.15">
      <c r="A142" s="1" t="s">
        <v>176</v>
      </c>
      <c r="B142" s="1" t="s">
        <v>131</v>
      </c>
      <c r="C142" s="2">
        <v>71101706.939999998</v>
      </c>
      <c r="D142" s="2">
        <v>3143248.66</v>
      </c>
      <c r="E142" s="2">
        <v>0</v>
      </c>
      <c r="F142" s="2">
        <v>67958458.279999986</v>
      </c>
      <c r="G142" s="10" t="s">
        <v>309</v>
      </c>
      <c r="H142" s="3">
        <v>91600464.419999987</v>
      </c>
      <c r="I142" s="3" t="s">
        <v>310</v>
      </c>
      <c r="J142" s="4">
        <v>20498757.48</v>
      </c>
      <c r="K142" s="4">
        <v>-59</v>
      </c>
      <c r="L142" s="4">
        <v>0</v>
      </c>
      <c r="M142" s="4">
        <v>-59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-61565599.659999996</v>
      </c>
      <c r="U142" s="4">
        <v>0</v>
      </c>
      <c r="V142" s="4">
        <v>0</v>
      </c>
      <c r="W142" s="6">
        <f t="shared" si="4"/>
        <v>6392858.6199999899</v>
      </c>
      <c r="X142" s="8">
        <f t="shared" si="5"/>
        <v>6.9790679124593802E-2</v>
      </c>
    </row>
    <row r="143" spans="1:24" x14ac:dyDescent="0.15">
      <c r="A143" s="1" t="s">
        <v>176</v>
      </c>
      <c r="B143" s="1" t="s">
        <v>132</v>
      </c>
      <c r="C143" s="2">
        <v>31374183.719999999</v>
      </c>
      <c r="D143" s="2">
        <v>0</v>
      </c>
      <c r="E143" s="2">
        <v>0</v>
      </c>
      <c r="F143" s="2">
        <v>0</v>
      </c>
      <c r="G143" s="10">
        <v>0</v>
      </c>
      <c r="H143" s="3">
        <v>4742917.0439551976</v>
      </c>
      <c r="I143" s="3" t="s">
        <v>140</v>
      </c>
      <c r="J143" s="4">
        <v>4742917.0439551976</v>
      </c>
      <c r="K143" s="4">
        <v>-25</v>
      </c>
      <c r="L143" s="4">
        <v>0</v>
      </c>
      <c r="M143" s="4">
        <v>-25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-26087118.5</v>
      </c>
      <c r="U143" s="4">
        <v>0</v>
      </c>
      <c r="V143" s="4">
        <v>0</v>
      </c>
      <c r="W143" s="6">
        <f t="shared" si="4"/>
        <v>-26087118.5</v>
      </c>
      <c r="X143" s="8">
        <f t="shared" si="5"/>
        <v>-5.500226602792428</v>
      </c>
    </row>
    <row r="144" spans="1:24" x14ac:dyDescent="0.15">
      <c r="A144" s="1" t="s">
        <v>176</v>
      </c>
      <c r="B144" s="1" t="s">
        <v>133</v>
      </c>
      <c r="C144" s="2">
        <v>39175976.030000001</v>
      </c>
      <c r="D144" s="2">
        <v>4320515.04</v>
      </c>
      <c r="E144" s="2">
        <v>16025881.968</v>
      </c>
      <c r="F144" s="2">
        <v>18829579.02</v>
      </c>
      <c r="G144" s="10" t="s">
        <v>311</v>
      </c>
      <c r="H144" s="3">
        <v>47576601.827999987</v>
      </c>
      <c r="I144" s="3" t="s">
        <v>312</v>
      </c>
      <c r="J144" s="4">
        <v>8400625.799999997</v>
      </c>
      <c r="K144" s="4">
        <v>-17</v>
      </c>
      <c r="L144" s="4">
        <v>0</v>
      </c>
      <c r="M144" s="4">
        <v>-17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-17739240.579999998</v>
      </c>
      <c r="U144" s="4">
        <v>0</v>
      </c>
      <c r="V144" s="4">
        <v>0</v>
      </c>
      <c r="W144" s="6">
        <f t="shared" si="4"/>
        <v>1090338.4400000013</v>
      </c>
      <c r="X144" s="8">
        <f t="shared" si="5"/>
        <v>2.2917535050986149E-2</v>
      </c>
    </row>
    <row r="145" spans="1:24" x14ac:dyDescent="0.15">
      <c r="A145" s="1" t="s">
        <v>176</v>
      </c>
      <c r="B145" s="1" t="s">
        <v>134</v>
      </c>
      <c r="C145" s="2">
        <v>210716347.81999999</v>
      </c>
      <c r="D145" s="2">
        <v>16026868.35</v>
      </c>
      <c r="E145" s="2">
        <v>0</v>
      </c>
      <c r="F145" s="2">
        <v>194688772.34</v>
      </c>
      <c r="G145" s="10" t="s">
        <v>313</v>
      </c>
      <c r="H145" s="3">
        <v>214412759.73849401</v>
      </c>
      <c r="I145" s="3" t="s">
        <v>314</v>
      </c>
      <c r="J145" s="4">
        <v>3697119.048494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6">
        <f t="shared" si="4"/>
        <v>194688772.34</v>
      </c>
      <c r="X145" s="8">
        <f t="shared" si="5"/>
        <v>0.90800926482850119</v>
      </c>
    </row>
    <row r="146" spans="1:24" x14ac:dyDescent="0.15">
      <c r="A146" s="1" t="s">
        <v>176</v>
      </c>
      <c r="B146" s="1" t="s">
        <v>135</v>
      </c>
      <c r="C146" s="2">
        <v>18821863.850000001</v>
      </c>
      <c r="D146" s="2">
        <v>1088469.93</v>
      </c>
      <c r="E146" s="2">
        <v>3500780.04</v>
      </c>
      <c r="F146" s="2">
        <v>14232612.880000001</v>
      </c>
      <c r="G146" s="10" t="s">
        <v>315</v>
      </c>
      <c r="H146" s="3">
        <v>20503097.289999999</v>
      </c>
      <c r="I146" s="3" t="s">
        <v>316</v>
      </c>
      <c r="J146" s="4">
        <v>1681234.44</v>
      </c>
      <c r="K146" s="4">
        <v>6</v>
      </c>
      <c r="L146" s="4">
        <v>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6260908.4400000004</v>
      </c>
      <c r="U146" s="4">
        <v>0</v>
      </c>
      <c r="V146" s="4">
        <v>0</v>
      </c>
      <c r="W146" s="6">
        <f t="shared" si="4"/>
        <v>20493521.32</v>
      </c>
      <c r="X146" s="8">
        <f t="shared" si="5"/>
        <v>0.99953295007751486</v>
      </c>
    </row>
    <row r="147" spans="1:24" x14ac:dyDescent="0.15">
      <c r="A147" s="1" t="s">
        <v>176</v>
      </c>
      <c r="B147" s="1" t="s">
        <v>136</v>
      </c>
      <c r="C147" s="2">
        <v>21204758.57</v>
      </c>
      <c r="D147" s="2">
        <v>5356187.38</v>
      </c>
      <c r="E147" s="2">
        <v>500.04</v>
      </c>
      <c r="F147" s="2">
        <v>15848070.15</v>
      </c>
      <c r="G147" s="10" t="s">
        <v>317</v>
      </c>
      <c r="H147" s="3">
        <v>22769510.600000001</v>
      </c>
      <c r="I147" s="3" t="s">
        <v>318</v>
      </c>
      <c r="J147" s="4">
        <v>1564753.030000001</v>
      </c>
      <c r="K147" s="4">
        <v>6</v>
      </c>
      <c r="L147" s="4">
        <v>7</v>
      </c>
      <c r="M147" s="4">
        <v>-1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6260908.4400000004</v>
      </c>
      <c r="U147" s="4">
        <v>0</v>
      </c>
      <c r="V147" s="4">
        <v>0</v>
      </c>
      <c r="W147" s="6">
        <f t="shared" si="4"/>
        <v>22108978.59</v>
      </c>
      <c r="X147" s="8">
        <f t="shared" si="5"/>
        <v>0.97099050473223603</v>
      </c>
    </row>
    <row r="148" spans="1:24" x14ac:dyDescent="0.15">
      <c r="A148" s="1" t="s">
        <v>176</v>
      </c>
      <c r="B148" s="1" t="s">
        <v>137</v>
      </c>
      <c r="C148" s="2">
        <v>54610245.109999999</v>
      </c>
      <c r="D148" s="2">
        <v>4866110.05</v>
      </c>
      <c r="E148" s="2">
        <v>25199215.776000001</v>
      </c>
      <c r="F148" s="2">
        <v>24544919.27999999</v>
      </c>
      <c r="G148" s="10" t="s">
        <v>319</v>
      </c>
      <c r="H148" s="3">
        <v>55992946.685999997</v>
      </c>
      <c r="I148" s="3" t="s">
        <v>320</v>
      </c>
      <c r="J148" s="4">
        <v>1382701.58</v>
      </c>
      <c r="K148" s="4">
        <v>-1</v>
      </c>
      <c r="L148" s="4">
        <v>0</v>
      </c>
      <c r="M148" s="4">
        <v>-1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-1043484.74</v>
      </c>
      <c r="U148" s="4">
        <v>0</v>
      </c>
      <c r="V148" s="4">
        <v>0</v>
      </c>
      <c r="W148" s="6">
        <f t="shared" si="4"/>
        <v>23501434.539999992</v>
      </c>
      <c r="X148" s="8">
        <f t="shared" si="5"/>
        <v>0.41972133868561146</v>
      </c>
    </row>
    <row r="149" spans="1:24" x14ac:dyDescent="0.15">
      <c r="A149" s="1" t="s">
        <v>176</v>
      </c>
      <c r="B149" s="1" t="s">
        <v>138</v>
      </c>
      <c r="C149" s="2">
        <v>118173985.12</v>
      </c>
      <c r="D149" s="2">
        <v>14650556.4</v>
      </c>
      <c r="E149" s="2">
        <v>5300.4200000000246</v>
      </c>
      <c r="F149" s="2">
        <v>103619727.09999999</v>
      </c>
      <c r="G149" s="10" t="s">
        <v>321</v>
      </c>
      <c r="H149" s="3">
        <v>121298033.98999999</v>
      </c>
      <c r="I149" s="3" t="s">
        <v>322</v>
      </c>
      <c r="J149" s="4">
        <v>3022450.0700000012</v>
      </c>
      <c r="K149" s="4">
        <v>12</v>
      </c>
      <c r="L149" s="4">
        <v>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12521816.880000001</v>
      </c>
      <c r="U149" s="4">
        <v>0</v>
      </c>
      <c r="V149" s="4">
        <v>0</v>
      </c>
      <c r="W149" s="6">
        <f t="shared" si="4"/>
        <v>116141543.97999999</v>
      </c>
      <c r="X149" s="8">
        <f t="shared" si="5"/>
        <v>0.95748908831922941</v>
      </c>
    </row>
    <row r="150" spans="1:24" x14ac:dyDescent="0.15">
      <c r="A150" s="1" t="s">
        <v>176</v>
      </c>
      <c r="B150" s="1" t="s">
        <v>139</v>
      </c>
      <c r="C150" s="2">
        <v>38143034.600000001</v>
      </c>
      <c r="D150" s="2">
        <v>3860814.68</v>
      </c>
      <c r="E150" s="2">
        <v>8800.7000000000262</v>
      </c>
      <c r="F150" s="2">
        <v>34366780.899999991</v>
      </c>
      <c r="G150" s="10" t="s">
        <v>175</v>
      </c>
      <c r="H150" s="3">
        <v>44155874.069999993</v>
      </c>
      <c r="I150" s="3" t="s">
        <v>148</v>
      </c>
      <c r="J150" s="4">
        <v>5919477.790000001</v>
      </c>
      <c r="K150" s="4">
        <v>-33</v>
      </c>
      <c r="L150" s="4">
        <v>0</v>
      </c>
      <c r="M150" s="4">
        <v>-33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-34434996.420000002</v>
      </c>
      <c r="U150" s="4">
        <v>0</v>
      </c>
      <c r="V150" s="4">
        <v>0</v>
      </c>
      <c r="W150" s="6">
        <f t="shared" si="4"/>
        <v>-68215.520000010729</v>
      </c>
      <c r="X150" s="8">
        <f t="shared" si="5"/>
        <v>-1.544879847511775E-3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2020-03-12T09:00:26Z</dcterms:created>
  <dcterms:modified xsi:type="dcterms:W3CDTF">2020-03-27T05:17:46Z</dcterms:modified>
</cp:coreProperties>
</file>