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xr:revisionPtr revIDLastSave="0" documentId="11_04367EAC82A8C6DCA925015540F4273406B04DF4" xr6:coauthVersionLast="45" xr6:coauthVersionMax="45" xr10:uidLastSave="{00000000-0000-0000-0000-000000000000}"/>
  <bookViews>
    <workbookView xWindow="0" yWindow="0" windowWidth="23040" windowHeight="9204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2" l="1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2" i="2"/>
  <c r="A12" i="2"/>
  <c r="B11" i="2"/>
  <c r="A11" i="2"/>
  <c r="B10" i="2"/>
  <c r="A10" i="2"/>
  <c r="B9" i="2"/>
  <c r="A9" i="2"/>
  <c r="B8" i="2"/>
  <c r="A8" i="2"/>
  <c r="C3" i="2"/>
  <c r="G7" i="2" l="1"/>
  <c r="C4" i="2"/>
  <c r="D4" i="2" s="1"/>
  <c r="D3" i="2"/>
  <c r="G15" i="2"/>
  <c r="F15" i="2"/>
  <c r="E15" i="2"/>
  <c r="D15" i="2"/>
  <c r="C15" i="2"/>
  <c r="G18" i="2"/>
  <c r="F18" i="2"/>
  <c r="E18" i="2"/>
  <c r="D18" i="2"/>
  <c r="C18" i="2"/>
  <c r="G19" i="2"/>
  <c r="F19" i="2"/>
  <c r="E19" i="2"/>
  <c r="D19" i="2"/>
  <c r="C19" i="2"/>
  <c r="G22" i="2"/>
  <c r="F22" i="2"/>
  <c r="E22" i="2"/>
  <c r="D22" i="2"/>
  <c r="C22" i="2"/>
  <c r="G23" i="2"/>
  <c r="F23" i="2"/>
  <c r="E23" i="2"/>
  <c r="D23" i="2"/>
  <c r="C23" i="2"/>
  <c r="G24" i="2"/>
  <c r="F24" i="2"/>
  <c r="E24" i="2"/>
  <c r="D24" i="2"/>
  <c r="C24" i="2"/>
  <c r="G25" i="2"/>
  <c r="F25" i="2"/>
  <c r="E25" i="2"/>
  <c r="D25" i="2"/>
  <c r="C25" i="2"/>
  <c r="G26" i="2"/>
  <c r="F26" i="2"/>
  <c r="E26" i="2"/>
  <c r="D26" i="2"/>
  <c r="C26" i="2"/>
  <c r="G27" i="2"/>
  <c r="F27" i="2"/>
  <c r="E27" i="2"/>
  <c r="D27" i="2"/>
  <c r="C27" i="2"/>
  <c r="G28" i="2"/>
  <c r="F28" i="2"/>
  <c r="E28" i="2"/>
  <c r="D28" i="2"/>
  <c r="C28" i="2"/>
  <c r="G29" i="2"/>
  <c r="F29" i="2"/>
  <c r="E29" i="2"/>
  <c r="D29" i="2"/>
  <c r="C29" i="2"/>
  <c r="G30" i="2"/>
  <c r="F30" i="2"/>
  <c r="E30" i="2"/>
  <c r="D30" i="2"/>
  <c r="C30" i="2"/>
  <c r="G31" i="2"/>
  <c r="F31" i="2"/>
  <c r="E31" i="2"/>
  <c r="D31" i="2"/>
  <c r="C31" i="2"/>
  <c r="G32" i="2"/>
  <c r="F32" i="2"/>
  <c r="E32" i="2"/>
  <c r="D32" i="2"/>
  <c r="C32" i="2"/>
  <c r="G33" i="2"/>
  <c r="F33" i="2"/>
  <c r="E33" i="2"/>
  <c r="D33" i="2"/>
  <c r="C33" i="2"/>
  <c r="G34" i="2"/>
  <c r="F34" i="2"/>
  <c r="E34" i="2"/>
  <c r="D34" i="2"/>
  <c r="C34" i="2"/>
  <c r="G35" i="2"/>
  <c r="F35" i="2"/>
  <c r="E35" i="2"/>
  <c r="D35" i="2"/>
  <c r="C35" i="2"/>
  <c r="G36" i="2"/>
  <c r="F36" i="2"/>
  <c r="E36" i="2"/>
  <c r="D36" i="2"/>
  <c r="C36" i="2"/>
  <c r="G37" i="2"/>
  <c r="F37" i="2"/>
  <c r="E37" i="2"/>
  <c r="D37" i="2"/>
  <c r="C37" i="2"/>
  <c r="G38" i="2"/>
  <c r="F38" i="2"/>
  <c r="E38" i="2"/>
  <c r="D38" i="2"/>
  <c r="C38" i="2"/>
  <c r="G39" i="2"/>
  <c r="F39" i="2"/>
  <c r="E39" i="2"/>
  <c r="D39" i="2"/>
  <c r="C39" i="2"/>
  <c r="F7" i="2" l="1"/>
  <c r="G6" i="2"/>
  <c r="G8" i="2" l="1"/>
  <c r="G9" i="2"/>
  <c r="G10" i="2"/>
  <c r="G11" i="2"/>
  <c r="G12" i="2"/>
  <c r="G16" i="2"/>
  <c r="G17" i="2"/>
  <c r="G20" i="2"/>
  <c r="G21" i="2"/>
  <c r="E7" i="2"/>
  <c r="F6" i="2"/>
  <c r="F8" i="2" l="1"/>
  <c r="F9" i="2"/>
  <c r="F10" i="2"/>
  <c r="F11" i="2"/>
  <c r="F12" i="2"/>
  <c r="F16" i="2"/>
  <c r="F17" i="2"/>
  <c r="F20" i="2"/>
  <c r="F21" i="2"/>
  <c r="D7" i="2"/>
  <c r="E6" i="2"/>
  <c r="H12" i="2"/>
  <c r="H11" i="2"/>
  <c r="H10" i="2"/>
  <c r="H9" i="2"/>
  <c r="H8" i="2"/>
  <c r="E8" i="2" l="1"/>
  <c r="E9" i="2"/>
  <c r="E10" i="2"/>
  <c r="E11" i="2"/>
  <c r="E12" i="2"/>
  <c r="E16" i="2"/>
  <c r="E17" i="2"/>
  <c r="E20" i="2"/>
  <c r="E21" i="2"/>
  <c r="C7" i="2"/>
  <c r="C6" i="2" s="1"/>
  <c r="D6" i="2"/>
  <c r="D8" i="2" l="1"/>
  <c r="D9" i="2"/>
  <c r="D10" i="2"/>
  <c r="D11" i="2"/>
  <c r="D12" i="2"/>
  <c r="D16" i="2"/>
  <c r="D17" i="2"/>
  <c r="D20" i="2"/>
  <c r="D21" i="2"/>
  <c r="C8" i="2"/>
  <c r="C9" i="2"/>
  <c r="C10" i="2"/>
  <c r="C11" i="2"/>
  <c r="C12" i="2"/>
  <c r="C16" i="2"/>
  <c r="C17" i="2"/>
  <c r="C20" i="2"/>
  <c r="C21" i="2"/>
</calcChain>
</file>

<file path=xl/sharedStrings.xml><?xml version="1.0" encoding="utf-8"?>
<sst xmlns="http://schemas.openxmlformats.org/spreadsheetml/2006/main" count="39" uniqueCount="33">
  <si>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</si>
  <si>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</si>
  <si>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</si>
  <si>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</si>
  <si>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</si>
  <si>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</si>
  <si>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</si>
  <si>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</si>
  <si>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</si>
  <si>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</si>
  <si>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Customer enrolment</t>
  </si>
  <si>
    <t>Enrol in training program</t>
  </si>
  <si>
    <t xml:space="preserve">          Max Simms-Walker</t>
  </si>
  <si>
    <t>X</t>
  </si>
  <si>
    <t xml:space="preserve">Users can enroll in training programs to start tracking their progress. ) </t>
  </si>
  <si>
    <t>Customer reminder</t>
  </si>
  <si>
    <t>Reminders are sent to customers</t>
  </si>
  <si>
    <t xml:space="preserve">        Max Simms-Walker</t>
  </si>
  <si>
    <t xml:space="preserve">Users should be able to receive notifications containing reminders and other forms of useful communication to help users follow program. </t>
  </si>
  <si>
    <t>Customer update</t>
  </si>
  <si>
    <t>Update workouts and other imporant information</t>
  </si>
  <si>
    <t>Max Simms-Walker</t>
  </si>
  <si>
    <t>Users should be able to update workouts as completed (either as part of a program or not). This includes updating day, time and other relevant information (e.g. time elapsed).</t>
  </si>
  <si>
    <t>Customer report</t>
  </si>
  <si>
    <t>[tasks that are required for PBI 2]</t>
  </si>
  <si>
    <t>User should be presented with reports of progress(e.g. days of workout, weight and fitness tracking, etc)</t>
  </si>
  <si>
    <t>…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</si>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</sst>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4">
    <font>
      <sz val="10"/>
      <color theme="1" tint="0.34998626667073579"/>
      <name val="Euphemia"/>
      <charset val="134"/>
      <scheme val="major"/>
    </font>
    <font>
      <sz val="11"/>
      <color theme="4" tint="-0.249977111117893"/>
      <name val="Franklin Gothic Medium"/>
      <charset val="134"/>
      <scheme val="minor"/>
    </font>
    <font>
      <sz val="14"/>
      <color theme="0" tint="-0.34998626667073579"/>
      <name val="Euphemia"/>
      <charset val="134"/>
      <scheme val="major"/>
    </font>
    <font>
      <sz val="24"/>
      <color theme="1" tint="0.249977111117893"/>
      <name val="Euphemia"/>
      <charset val="134"/>
      <scheme val="major"/>
    </font>
    <font>
      <sz val="16"/>
      <color theme="1" tint="0.249977111117893"/>
      <name val="Calibri"/>
      <charset val="134"/>
    </font>
    <font>
      <sz val="16"/>
      <color theme="1" tint="0.249977111117893"/>
      <name val="Euphemia"/>
      <charset val="134"/>
      <scheme val="major"/>
    </font>
    <font>
      <sz val="24"/>
      <color theme="4"/>
      <name val="Euphemia"/>
      <charset val="134"/>
      <scheme val="major"/>
    </font>
    <font>
      <sz val="20"/>
      <color theme="1" tint="0.249977111117893"/>
      <name val="Euphemia"/>
      <charset val="134"/>
      <scheme val="major"/>
    </font>
    <font>
      <b/>
      <sz val="11"/>
      <color theme="0"/>
      <name val="Calibri"/>
      <charset val="134"/>
    </font>
    <font>
      <sz val="10"/>
      <color theme="1" tint="0.34998626667073579"/>
      <name val="Calibri"/>
      <charset val="134"/>
    </font>
    <font>
      <sz val="11"/>
      <color theme="1"/>
      <name val="Franklin Gothic Medium"/>
      <charset val="134"/>
      <scheme val="minor"/>
    </font>
    <font>
      <sz val="20"/>
      <color theme="0" tint="-0.34998626667073579"/>
      <name val="Franklin Gothic Medium"/>
      <charset val="134"/>
      <scheme val="minor"/>
    </font>
    <font>
      <sz val="12"/>
      <color theme="0" tint="-0.34998626667073579"/>
      <name val="Franklin Gothic Medium"/>
      <charset val="134"/>
      <scheme val="minor"/>
    </font>
    <font>
      <b/>
      <sz val="9"/>
      <color theme="0"/>
      <name val="Franklin Gothic Medium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0691854609822"/>
      </bottom>
      <diagonal/>
    </border>
    <border>
      <left/>
      <right/>
      <top/>
      <bottom style="dashed">
        <color theme="1" tint="0.34998626667073579"/>
      </bottom>
      <diagonal/>
    </border>
  </borders>
  <cellStyleXfs count="7">
    <xf numFmtId="0" fontId="0" fillId="0" borderId="0" applyFill="0" applyBorder="0">
      <alignment vertical="center"/>
    </xf>
    <xf numFmtId="9" fontId="10" fillId="0" borderId="0" applyFont="0" applyFill="0" applyBorder="0" applyAlignment="0" applyProtection="0"/>
    <xf numFmtId="5" fontId="11" fillId="0" borderId="5">
      <alignment horizontal="center" vertical="center"/>
    </xf>
    <xf numFmtId="0" fontId="6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13" fillId="2" borderId="0">
      <alignment horizontal="center" vertical="center"/>
    </xf>
    <xf numFmtId="9" fontId="12" fillId="0" borderId="0">
      <alignment horizontal="left" vertical="center" indent="1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4"/>
    <xf numFmtId="0" fontId="2" fillId="0" borderId="1" xfId="4" applyAlignment="1">
      <alignment horizontal="center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0" fontId="3" fillId="0" borderId="0" xfId="3" applyFont="1" applyAlignment="1">
      <alignment horizontal="right"/>
    </xf>
    <xf numFmtId="0" fontId="4" fillId="0" borderId="0" xfId="3" applyFont="1"/>
    <xf numFmtId="0" fontId="5" fillId="0" borderId="0" xfId="3" applyFont="1"/>
    <xf numFmtId="0" fontId="6" fillId="0" borderId="0" xfId="3"/>
    <xf numFmtId="0" fontId="7" fillId="0" borderId="0" xfId="3" applyFont="1"/>
    <xf numFmtId="0" fontId="8" fillId="2" borderId="2" xfId="0" applyFont="1" applyFill="1" applyBorder="1" applyAlignment="1">
      <alignment horizontal="right" vertical="center" indent="1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left" vertical="center" wrapText="1" inden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 indent="1"/>
    </xf>
    <xf numFmtId="0" fontId="9" fillId="0" borderId="3" xfId="0" applyFont="1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indent="1"/>
    </xf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 wrapText="1"/>
    </xf>
    <xf numFmtId="164" fontId="0" fillId="0" borderId="4" xfId="0" applyNumberFormat="1" applyBorder="1" applyAlignment="1">
      <alignment horizontal="right" vertical="center" wrapText="1"/>
    </xf>
  </cellXfs>
  <cellStyles count="7">
    <cellStyle name="Heading 1" xfId="4" builtinId="16"/>
    <cellStyle name="Key Metric Header" xfId="5" xr:uid="{00000000-0005-0000-0000-000032000000}"/>
    <cellStyle name="Key Metric Percentage" xfId="6" xr:uid="{00000000-0005-0000-0000-000033000000}"/>
    <cellStyle name="Key Metric Value" xfId="2" xr:uid="{00000000-0005-0000-0000-00000B000000}"/>
    <cellStyle name="Normal" xfId="0" builtinId="0"/>
    <cellStyle name="Percent" xfId="1" builtinId="5"/>
    <cellStyle name="Title" xfId="3" builtinId="15"/>
  </cellStyles>
  <dxfs count="1">
    <dxf>
      <fill>
        <patternFill patternType="solid">
          <bgColor theme="0" tint="-4.9989318521683403E-2"/>
        </patternFill>
      </fill>
      <border>
        <top style="thin">
          <color theme="0" tint="-0.14993743705557422"/>
        </top>
        <bottom style="thin">
          <color theme="0" tint="-0.149937437055574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J30"/>
  <sheetViews>
    <sheetView showGridLines="0" tabSelected="1" topLeftCell="A4" zoomScale="140" zoomScaleNormal="140" workbookViewId="0">
      <selection activeCell="B9" sqref="B9"/>
    </sheetView>
  </sheetViews>
  <sheetFormatPr defaultColWidth="8.85546875" defaultRowHeight="13.15"/>
  <cols>
    <col min="1" max="1" width="1.7109375" customWidth="1"/>
    <col min="2" max="2" width="7.140625" style="10" customWidth="1"/>
    <col min="3" max="3" width="29.140625" customWidth="1"/>
    <col min="4" max="4" width="10.140625" customWidth="1"/>
    <col min="5" max="5" width="33.42578125" customWidth="1"/>
    <col min="6" max="6" width="26.7109375" customWidth="1"/>
    <col min="7" max="9" width="21.71093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1"/>
      <c r="C2" s="12" t="s">
        <v>0</v>
      </c>
      <c r="D2" s="13"/>
      <c r="E2" s="13"/>
      <c r="F2" s="13"/>
      <c r="G2" s="14"/>
    </row>
    <row r="3" spans="2:10" ht="6" customHeight="1">
      <c r="B3" s="11"/>
      <c r="C3" s="15"/>
      <c r="D3" s="15"/>
      <c r="E3" s="15"/>
      <c r="F3" s="15"/>
      <c r="G3" s="14"/>
    </row>
    <row r="4" spans="2:10" ht="25.5" customHeight="1">
      <c r="B4" s="16" t="s">
        <v>1</v>
      </c>
      <c r="C4" s="17" t="s">
        <v>2</v>
      </c>
      <c r="D4" s="17" t="s">
        <v>3</v>
      </c>
      <c r="E4" s="17" t="s">
        <v>4</v>
      </c>
      <c r="F4" s="18" t="s">
        <v>5</v>
      </c>
      <c r="G4" s="18" t="s">
        <v>6</v>
      </c>
      <c r="H4" s="16" t="s">
        <v>7</v>
      </c>
      <c r="I4" s="18" t="s">
        <v>8</v>
      </c>
      <c r="J4" s="18" t="s">
        <v>9</v>
      </c>
    </row>
    <row r="5" spans="2:10" s="9" customFormat="1" ht="13.9">
      <c r="B5" s="19">
        <v>1</v>
      </c>
      <c r="C5" s="20" t="s">
        <v>10</v>
      </c>
      <c r="D5" s="20">
        <v>1.1000000000000001</v>
      </c>
      <c r="E5" s="20" t="s">
        <v>11</v>
      </c>
      <c r="F5" s="20" t="s">
        <v>12</v>
      </c>
      <c r="G5" s="21" t="s">
        <v>13</v>
      </c>
      <c r="H5" s="22"/>
      <c r="I5" s="22"/>
      <c r="J5" s="32" t="s">
        <v>14</v>
      </c>
    </row>
    <row r="6" spans="2:10" s="9" customFormat="1" ht="26.45">
      <c r="B6" s="19">
        <v>2</v>
      </c>
      <c r="C6" s="20" t="s">
        <v>15</v>
      </c>
      <c r="D6" s="20">
        <v>1.2</v>
      </c>
      <c r="E6" s="20" t="s">
        <v>16</v>
      </c>
      <c r="F6" s="20" t="s">
        <v>17</v>
      </c>
      <c r="G6" s="23" t="s">
        <v>13</v>
      </c>
      <c r="H6" s="22"/>
      <c r="I6" s="22"/>
      <c r="J6" s="32" t="s">
        <v>18</v>
      </c>
    </row>
    <row r="7" spans="2:10" s="9" customFormat="1" ht="39.6">
      <c r="B7" s="24">
        <v>3</v>
      </c>
      <c r="C7" s="20" t="s">
        <v>19</v>
      </c>
      <c r="D7" s="20">
        <v>1.3</v>
      </c>
      <c r="E7" s="20" t="s">
        <v>20</v>
      </c>
      <c r="F7" s="20" t="s">
        <v>21</v>
      </c>
      <c r="G7" s="23" t="s">
        <v>13</v>
      </c>
      <c r="H7" s="22"/>
      <c r="I7" s="22"/>
      <c r="J7" s="32" t="s">
        <v>22</v>
      </c>
    </row>
    <row r="8" spans="2:10" s="9" customFormat="1" ht="26.45">
      <c r="B8" s="19">
        <v>4</v>
      </c>
      <c r="C8" s="25" t="s">
        <v>23</v>
      </c>
      <c r="D8" s="20">
        <v>1.4</v>
      </c>
      <c r="E8" s="25" t="s">
        <v>24</v>
      </c>
      <c r="F8" s="20" t="s">
        <v>21</v>
      </c>
      <c r="G8" s="23" t="s">
        <v>13</v>
      </c>
      <c r="H8" s="26"/>
      <c r="I8" s="22"/>
      <c r="J8" s="32" t="s">
        <v>25</v>
      </c>
    </row>
    <row r="9" spans="2:10" s="9" customFormat="1"/>
    <row r="10" spans="2:10" s="9" customFormat="1" ht="13.9">
      <c r="B10" s="19"/>
      <c r="C10" s="20"/>
      <c r="D10" s="20"/>
      <c r="E10" s="20"/>
      <c r="F10" s="20"/>
      <c r="G10" s="23" t="s">
        <v>13</v>
      </c>
      <c r="H10" s="22"/>
      <c r="I10" s="22"/>
      <c r="J10" s="32"/>
    </row>
    <row r="11" spans="2:10" s="9" customFormat="1">
      <c r="B11" s="27"/>
      <c r="C11" s="28"/>
      <c r="D11" s="28" t="s">
        <v>26</v>
      </c>
      <c r="E11" s="28"/>
      <c r="F11" s="28"/>
      <c r="G11" s="29"/>
      <c r="H11" s="22"/>
      <c r="I11" s="22"/>
      <c r="J11" s="32"/>
    </row>
    <row r="12" spans="2:10" s="9" customFormat="1">
      <c r="B12" s="27"/>
      <c r="C12" s="28"/>
      <c r="D12" s="28"/>
      <c r="E12" s="28"/>
      <c r="F12" s="28"/>
      <c r="G12" s="29"/>
      <c r="H12" s="22"/>
      <c r="I12" s="22"/>
      <c r="J12" s="32"/>
    </row>
    <row r="13" spans="2:10" s="9" customFormat="1">
      <c r="B13" s="30"/>
      <c r="C13" s="28"/>
      <c r="D13" s="28"/>
      <c r="E13" s="28"/>
      <c r="F13" s="28"/>
      <c r="G13" s="29"/>
      <c r="H13" s="22"/>
      <c r="I13" s="22"/>
      <c r="J13" s="32"/>
    </row>
    <row r="14" spans="2:10" s="9" customFormat="1">
      <c r="B14" s="27"/>
      <c r="C14" s="28"/>
      <c r="D14" s="28"/>
      <c r="E14" s="28"/>
      <c r="F14" s="28"/>
      <c r="G14" s="29"/>
      <c r="H14" s="22"/>
      <c r="I14" s="22"/>
      <c r="J14" s="32"/>
    </row>
    <row r="15" spans="2:10" s="9" customFormat="1">
      <c r="B15" s="27"/>
      <c r="C15" s="28"/>
      <c r="D15" s="28"/>
      <c r="E15" s="28"/>
      <c r="F15" s="28"/>
      <c r="G15" s="29"/>
      <c r="H15" s="22"/>
      <c r="I15" s="22"/>
      <c r="J15" s="32"/>
    </row>
    <row r="16" spans="2:10" s="9" customFormat="1">
      <c r="B16" s="27"/>
      <c r="C16" s="28"/>
      <c r="D16" s="28"/>
      <c r="E16" s="28"/>
      <c r="F16" s="28"/>
      <c r="G16" s="29"/>
      <c r="H16" s="22"/>
      <c r="I16" s="22"/>
      <c r="J16" s="32"/>
    </row>
    <row r="17" spans="2:10" s="9" customFormat="1">
      <c r="B17" s="27"/>
      <c r="C17" s="28"/>
      <c r="D17" s="28"/>
      <c r="E17" s="28"/>
      <c r="F17" s="28"/>
      <c r="G17" s="29"/>
      <c r="H17" s="22"/>
      <c r="I17" s="22"/>
      <c r="J17" s="32"/>
    </row>
    <row r="18" spans="2:10">
      <c r="B18" s="30"/>
      <c r="C18" s="28"/>
      <c r="D18" s="28"/>
      <c r="E18" s="28"/>
      <c r="F18" s="28"/>
      <c r="G18" s="29"/>
      <c r="H18" s="22"/>
      <c r="I18" s="22"/>
      <c r="J18" s="32"/>
    </row>
    <row r="19" spans="2:10">
      <c r="B19" s="27"/>
      <c r="C19" s="28"/>
      <c r="D19" s="28"/>
      <c r="E19" s="28"/>
      <c r="F19" s="28"/>
      <c r="G19" s="29"/>
      <c r="H19" s="22"/>
      <c r="I19" s="22"/>
      <c r="J19" s="32"/>
    </row>
    <row r="20" spans="2:10">
      <c r="B20" s="27"/>
      <c r="C20" s="28"/>
      <c r="D20" s="28"/>
      <c r="E20" s="28"/>
      <c r="F20" s="28"/>
      <c r="G20" s="29"/>
      <c r="H20" s="22"/>
      <c r="I20" s="22"/>
      <c r="J20" s="32"/>
    </row>
    <row r="21" spans="2:10">
      <c r="B21" s="27"/>
      <c r="C21" s="28"/>
      <c r="D21" s="28"/>
      <c r="E21" s="28"/>
      <c r="F21" s="28"/>
      <c r="G21" s="29"/>
      <c r="H21" s="22"/>
      <c r="I21" s="22"/>
      <c r="J21" s="32"/>
    </row>
    <row r="22" spans="2:10">
      <c r="B22" s="27"/>
      <c r="C22" s="28"/>
      <c r="D22" s="28"/>
      <c r="E22" s="28"/>
      <c r="F22" s="28"/>
      <c r="G22" s="29"/>
      <c r="H22" s="22"/>
      <c r="I22" s="22"/>
      <c r="J22" s="32"/>
    </row>
    <row r="23" spans="2:10">
      <c r="B23" s="30"/>
      <c r="C23" s="28"/>
      <c r="D23" s="28"/>
      <c r="E23" s="28"/>
      <c r="F23" s="28"/>
      <c r="G23" s="29"/>
      <c r="H23" s="22"/>
      <c r="I23" s="22"/>
      <c r="J23" s="32"/>
    </row>
    <row r="24" spans="2:10">
      <c r="B24" s="27"/>
      <c r="C24" s="28"/>
      <c r="D24" s="28"/>
      <c r="E24" s="28"/>
      <c r="F24" s="28"/>
      <c r="G24" s="29"/>
      <c r="H24" s="22"/>
      <c r="I24" s="22"/>
      <c r="J24" s="32"/>
    </row>
    <row r="25" spans="2:10">
      <c r="B25" s="27"/>
      <c r="C25" s="28"/>
      <c r="D25" s="28"/>
      <c r="E25" s="28"/>
      <c r="F25" s="28"/>
      <c r="G25" s="29"/>
      <c r="H25" s="22"/>
      <c r="I25" s="22"/>
      <c r="J25" s="32"/>
    </row>
    <row r="26" spans="2:10">
      <c r="B26" s="27"/>
      <c r="C26" s="28"/>
      <c r="D26" s="28"/>
      <c r="E26" s="28"/>
      <c r="F26" s="28"/>
      <c r="G26" s="29"/>
      <c r="H26" s="22"/>
      <c r="I26" s="22"/>
      <c r="J26" s="32"/>
    </row>
    <row r="27" spans="2:10">
      <c r="B27" s="27"/>
      <c r="C27" s="28"/>
      <c r="D27" s="28"/>
      <c r="E27" s="28"/>
      <c r="F27" s="28"/>
      <c r="G27" s="29"/>
      <c r="H27" s="31"/>
      <c r="I27" s="31"/>
      <c r="J27" s="33"/>
    </row>
    <row r="28" spans="2:10">
      <c r="B28" s="30"/>
      <c r="C28" s="28"/>
      <c r="D28" s="28"/>
      <c r="E28" s="28"/>
      <c r="F28" s="28"/>
      <c r="G28" s="29"/>
      <c r="H28" s="22"/>
      <c r="I28" s="22"/>
      <c r="J28" s="32"/>
    </row>
    <row r="29" spans="2:10">
      <c r="B29" s="27"/>
      <c r="C29" s="28"/>
      <c r="D29" s="28"/>
      <c r="E29" s="28"/>
      <c r="F29" s="28"/>
      <c r="G29" s="29"/>
      <c r="H29" s="22"/>
      <c r="I29" s="22"/>
      <c r="J29" s="32"/>
    </row>
    <row r="30" spans="2:10">
      <c r="B30" s="27"/>
      <c r="C30" s="28"/>
      <c r="D30" s="28"/>
      <c r="E30" s="28"/>
      <c r="F30" s="28"/>
      <c r="G30" s="29"/>
      <c r="H30" s="31"/>
      <c r="I30" s="31"/>
      <c r="J30" s="33"/>
    </row>
  </sheetData>
  <conditionalFormatting sqref="B10:J30 B5:J8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3.15"/>
  <cols>
    <col min="2" max="2" width="32.7109375" customWidth="1"/>
  </cols>
  <sheetData>
    <row r="1" spans="1:8" s="1" customFormat="1" ht="34.5" customHeight="1">
      <c r="A1" s="2" t="s">
        <v>27</v>
      </c>
    </row>
    <row r="2" spans="1:8" s="1" customFormat="1">
      <c r="D2" s="3" t="s">
        <v>28</v>
      </c>
    </row>
    <row r="3" spans="1:8" ht="19.5" customHeight="1">
      <c r="B3" t="s">
        <v>29</v>
      </c>
      <c r="C3" s="4" t="e">
        <f ca="1">SelectedYear</f>
        <v>#REF!</v>
      </c>
      <c r="D3" t="e">
        <f ca="1">MATCH(C3,lstYears,0)+1</f>
        <v>#REF!</v>
      </c>
    </row>
    <row r="4" spans="1:8" ht="19.5" customHeight="1">
      <c r="B4" t="s">
        <v>30</v>
      </c>
      <c r="C4" s="4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>
      <c r="B6" t="s">
        <v>28</v>
      </c>
      <c r="C6" s="5" t="e">
        <f ca="1">MATCH(C7,lstYears,0)+1</f>
        <v>#REF!</v>
      </c>
      <c r="D6" s="5" t="e">
        <f ca="1">MATCH(D7,lstYears,0)+1</f>
        <v>#REF!</v>
      </c>
      <c r="E6" s="5" t="e">
        <f ca="1">MATCH(E7,lstYears,0)+1</f>
        <v>#REF!</v>
      </c>
      <c r="F6" s="5" t="e">
        <f ca="1">MATCH(F7,lstYears,0)+1</f>
        <v>#REF!</v>
      </c>
      <c r="G6" s="5" t="e">
        <f ca="1">MATCH(G7,lstYears,0)+1</f>
        <v>#REF!</v>
      </c>
    </row>
    <row r="7" spans="1:8" ht="18.2">
      <c r="B7" s="6" t="s">
        <v>31</v>
      </c>
      <c r="C7" s="7" t="e">
        <f ca="1">D7-1</f>
        <v>#REF!</v>
      </c>
      <c r="D7" s="7" t="e">
        <f ca="1">E7-1</f>
        <v>#REF!</v>
      </c>
      <c r="E7" s="7" t="e">
        <f ca="1">F7-1</f>
        <v>#REF!</v>
      </c>
      <c r="F7" s="7" t="e">
        <f ca="1">G7-1</f>
        <v>#REF!</v>
      </c>
      <c r="G7" s="7" t="e">
        <f ca="1">C3</f>
        <v>#REF!</v>
      </c>
      <c r="H7" s="6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8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8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8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8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8" t="str">
        <f t="shared" ca="1" si="0"/>
        <v/>
      </c>
    </row>
    <row r="13" spans="1:8" ht="13.9"/>
    <row r="14" spans="1:8" ht="18.2">
      <c r="B14" s="6" t="s">
        <v>32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e">
        <f>IF('Product Backlog'!#REF!=0,"",'Product Backlog'!#REF!)</f>
        <v>#REF!</v>
      </c>
      <c r="C15" t="e">
        <f ca="1">IF(B15="",NA(),IFERROR(INDEX('Product Backlog'!$C$5:$J$27,$A15,C$6),NA()))</f>
        <v>#REF!</v>
      </c>
      <c r="D15" t="e">
        <f ca="1">IF(B15="",NA(),IFERROR(INDEX('Product Backlog'!$C$5:$J$27,$A15,D$6),NA()))</f>
        <v>#REF!</v>
      </c>
      <c r="E15" t="e">
        <f ca="1">IF(B15="",NA(),IFERROR(INDEX('Product Backlog'!$C$5:$J$27,$A15,E$6),NA()))</f>
        <v>#REF!</v>
      </c>
      <c r="F15" t="e">
        <f ca="1">IF(B15="",NA(),IFERROR(INDEX('Product Backlog'!$C$5:$J$27,$A15,F$6),NA()))</f>
        <v>#REF!</v>
      </c>
      <c r="G15" t="e">
        <f ca="1">IF(B15="",NA(),IFERROR(INDEX('Product Backlog'!$C$5:$J$27,$A15,G$6),NA()))</f>
        <v>#REF!</v>
      </c>
    </row>
    <row r="16" spans="1:8" ht="19.5" customHeight="1">
      <c r="A16">
        <f>ROWS($B$15:B16)</f>
        <v>2</v>
      </c>
      <c r="B16" t="str">
        <f>IF('Product Backlog'!C5=0,"",'Product Backlog'!C5)</f>
        <v>Customer enrolment</v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spans="1:7" ht="19.5" customHeight="1">
      <c r="A17">
        <f>ROWS($B$15:B17)</f>
        <v>3</v>
      </c>
      <c r="B17" t="str">
        <f>IF('Product Backlog'!C6=0,"",'Product Backlog'!C6)</f>
        <v>Customer reminder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Backlog'!$C$5:$J$27,$A18,C$6),NA()))</f>
        <v>#REF!</v>
      </c>
      <c r="D18" t="e">
        <f ca="1">IF(B18="",NA(),IFERROR(INDEX('Product Backlog'!$C$5:$J$27,$A18,D$6),NA()))</f>
        <v>#REF!</v>
      </c>
      <c r="E18" t="e">
        <f ca="1">IF(B18="",NA(),IFERROR(INDEX('Product Backlog'!$C$5:$J$27,$A18,E$6),NA()))</f>
        <v>#REF!</v>
      </c>
      <c r="F18" t="e">
        <f ca="1">IF(B18="",NA(),IFERROR(INDEX('Product Backlog'!$C$5:$J$27,$A18,F$6),NA()))</f>
        <v>#REF!</v>
      </c>
      <c r="G18" t="e">
        <f ca="1">IF(B18="",NA(),IFERROR(INDEX('Product Backlog'!$C$5:$J$27,$A18,G$6),NA()))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Backlog'!$C$5:$J$27,$A19,C$6),NA()))</f>
        <v>#REF!</v>
      </c>
      <c r="D19" t="e">
        <f ca="1">IF(B19="",NA(),IFERROR(INDEX('Product Backlog'!$C$5:$J$27,$A19,D$6),NA()))</f>
        <v>#REF!</v>
      </c>
      <c r="E19" t="e">
        <f ca="1">IF(B19="",NA(),IFERROR(INDEX('Product Backlog'!$C$5:$J$27,$A19,E$6),NA()))</f>
        <v>#REF!</v>
      </c>
      <c r="F19" t="e">
        <f ca="1">IF(B19="",NA(),IFERROR(INDEX('Product Backlog'!$C$5:$J$27,$A19,F$6),NA()))</f>
        <v>#REF!</v>
      </c>
      <c r="G19" t="e">
        <f ca="1">IF(B19="",NA(),IFERROR(INDEX('Product Backlog'!$C$5:$J$27,$A19,G$6),NA()))</f>
        <v>#REF!</v>
      </c>
    </row>
    <row r="20" spans="1:7" ht="19.5" customHeight="1">
      <c r="A20">
        <f>ROWS($B$15:B20)</f>
        <v>6</v>
      </c>
      <c r="B20" t="str">
        <f>IF('Product Backlog'!C7=0,"",'Product Backlog'!C7)</f>
        <v>Customer update</v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spans="1:7" ht="19.5" customHeight="1">
      <c r="A21">
        <f>ROWS($B$15:B21)</f>
        <v>7</v>
      </c>
      <c r="B21" t="str">
        <f>IF('Product Backlog'!C8=0,"",'Product Backlog'!C8)</f>
        <v>Customer report</v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Backlog'!$C$5:$J$27,$A24,C$6),NA()))</f>
        <v>#N/A</v>
      </c>
      <c r="D24" t="e">
        <f ca="1">IF(B24="",NA(),IFERROR(INDEX('Product Backlog'!$C$5:$J$27,$A24,D$6),NA()))</f>
        <v>#N/A</v>
      </c>
      <c r="E24" t="e">
        <f ca="1">IF(B24="",NA(),IFERROR(INDEX('Product Backlog'!$C$5:$J$27,$A24,E$6),NA()))</f>
        <v>#N/A</v>
      </c>
      <c r="F24" t="e">
        <f ca="1">IF(B24="",NA(),IFERROR(INDEX('Product Backlog'!$C$5:$J$27,$A24,F$6),NA()))</f>
        <v>#N/A</v>
      </c>
      <c r="G24" t="e">
        <f ca="1">IF(B24="",NA(),IFERROR(INDEX('Product Backlog'!$C$5:$J$27,$A24,G$6),NA()))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Backlog'!$C$5:$J$27,$A26,C$6),NA()))</f>
        <v>#N/A</v>
      </c>
      <c r="D26" t="e">
        <f ca="1">IF(B26="",NA(),IFERROR(INDEX('Product Backlog'!$C$5:$J$27,$A26,D$6),NA()))</f>
        <v>#N/A</v>
      </c>
      <c r="E26" t="e">
        <f ca="1">IF(B26="",NA(),IFERROR(INDEX('Product Backlog'!$C$5:$J$27,$A26,E$6),NA()))</f>
        <v>#N/A</v>
      </c>
      <c r="F26" t="e">
        <f ca="1">IF(B26="",NA(),IFERROR(INDEX('Product Backlog'!$C$5:$J$27,$A26,F$6),NA()))</f>
        <v>#N/A</v>
      </c>
      <c r="G26" t="e">
        <f ca="1">IF(B26="",NA(),IFERROR(INDEX('Product Backlog'!$C$5:$J$27,$A26,G$6),NA()))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Backlog'!$C$5:$J$27,$A27,C$6),NA()))</f>
        <v>#N/A</v>
      </c>
      <c r="D27" t="e">
        <f ca="1">IF(B27="",NA(),IFERROR(INDEX('Product Backlog'!$C$5:$J$27,$A27,D$6),NA()))</f>
        <v>#N/A</v>
      </c>
      <c r="E27" t="e">
        <f ca="1">IF(B27="",NA(),IFERROR(INDEX('Product Backlog'!$C$5:$J$27,$A27,E$6),NA()))</f>
        <v>#N/A</v>
      </c>
      <c r="F27" t="e">
        <f ca="1">IF(B27="",NA(),IFERROR(INDEX('Product Backlog'!$C$5:$J$27,$A27,F$6),NA()))</f>
        <v>#N/A</v>
      </c>
      <c r="G27" t="e">
        <f ca="1">IF(B27="",NA(),IFERROR(INDEX('Product Backlog'!$C$5:$J$27,$A27,G$6),NA()))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Backlog'!$C$5:$J$27,$A29,C$6),NA()))</f>
        <v>#N/A</v>
      </c>
      <c r="D29" t="e">
        <f ca="1">IF(B29="",NA(),IFERROR(INDEX('Product Backlog'!$C$5:$J$27,$A29,D$6),NA()))</f>
        <v>#N/A</v>
      </c>
      <c r="E29" t="e">
        <f ca="1">IF(B29="",NA(),IFERROR(INDEX('Product Backlog'!$C$5:$J$27,$A29,E$6),NA()))</f>
        <v>#N/A</v>
      </c>
      <c r="F29" t="e">
        <f ca="1">IF(B29="",NA(),IFERROR(INDEX('Product Backlog'!$C$5:$J$27,$A29,F$6),NA()))</f>
        <v>#N/A</v>
      </c>
      <c r="G29" t="e">
        <f ca="1">IF(B29="",NA(),IFERROR(INDEX('Product Backlog'!$C$5:$J$27,$A29,G$6),NA()))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Backlog'!$C$5:$J$27,$A30,C$6),NA()))</f>
        <v>#N/A</v>
      </c>
      <c r="D30" t="e">
        <f ca="1">IF(B30="",NA(),IFERROR(INDEX('Product Backlog'!$C$5:$J$27,$A30,D$6),NA()))</f>
        <v>#N/A</v>
      </c>
      <c r="E30" t="e">
        <f ca="1">IF(B30="",NA(),IFERROR(INDEX('Product Backlog'!$C$5:$J$27,$A30,E$6),NA()))</f>
        <v>#N/A</v>
      </c>
      <c r="F30" t="e">
        <f ca="1">IF(B30="",NA(),IFERROR(INDEX('Product Backlog'!$C$5:$J$27,$A30,F$6),NA()))</f>
        <v>#N/A</v>
      </c>
      <c r="G30" t="e">
        <f ca="1">IF(B30="",NA(),IFERROR(INDEX('Product Backlog'!$C$5:$J$27,$A30,G$6),NA()))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Backlog'!$C$5:$J$27,$A32,C$6),NA()))</f>
        <v>#N/A</v>
      </c>
      <c r="D32" t="e">
        <f ca="1">IF(B32="",NA(),IFERROR(INDEX('Product Backlog'!$C$5:$J$27,$A32,D$6),NA()))</f>
        <v>#N/A</v>
      </c>
      <c r="E32" t="e">
        <f ca="1">IF(B32="",NA(),IFERROR(INDEX('Product Backlog'!$C$5:$J$27,$A32,E$6),NA()))</f>
        <v>#N/A</v>
      </c>
      <c r="F32" t="e">
        <f ca="1">IF(B32="",NA(),IFERROR(INDEX('Product Backlog'!$C$5:$J$27,$A32,F$6),NA()))</f>
        <v>#N/A</v>
      </c>
      <c r="G32" t="e">
        <f ca="1">IF(B32="",NA(),IFERROR(INDEX('Product Backlog'!$C$5:$J$27,$A32,G$6),NA()))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Backlog'!$C$5:$J$27,$A33,C$6),NA()))</f>
        <v>#N/A</v>
      </c>
      <c r="D33" t="e">
        <f ca="1">IF(B33="",NA(),IFERROR(INDEX('Product Backlog'!$C$5:$J$27,$A33,D$6),NA()))</f>
        <v>#N/A</v>
      </c>
      <c r="E33" t="e">
        <f ca="1">IF(B33="",NA(),IFERROR(INDEX('Product Backlog'!$C$5:$J$27,$A33,E$6),NA()))</f>
        <v>#N/A</v>
      </c>
      <c r="F33" t="e">
        <f ca="1">IF(B33="",NA(),IFERROR(INDEX('Product Backlog'!$C$5:$J$27,$A33,F$6),NA()))</f>
        <v>#N/A</v>
      </c>
      <c r="G33" t="e">
        <f ca="1">IF(B33="",NA(),IFERROR(INDEX('Product Backlog'!$C$5:$J$27,$A33,G$6),NA()))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Backlog'!$C$5:$J$27,$A35,C$6),NA()))</f>
        <v>#N/A</v>
      </c>
      <c r="D35" t="e">
        <f ca="1">IF(B35="",NA(),IFERROR(INDEX('Product Backlog'!$C$5:$J$27,$A35,D$6),NA()))</f>
        <v>#N/A</v>
      </c>
      <c r="E35" t="e">
        <f ca="1">IF(B35="",NA(),IFERROR(INDEX('Product Backlog'!$C$5:$J$27,$A35,E$6),NA()))</f>
        <v>#N/A</v>
      </c>
      <c r="F35" t="e">
        <f ca="1">IF(B35="",NA(),IFERROR(INDEX('Product Backlog'!$C$5:$J$27,$A35,F$6),NA()))</f>
        <v>#N/A</v>
      </c>
      <c r="G35" t="e">
        <f ca="1">IF(B35="",NA(),IFERROR(INDEX('Product Backlog'!$C$5:$J$27,$A35,G$6),NA()))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Backlog'!$C$5:$J$27,$A36,C$6),NA()))</f>
        <v>#N/A</v>
      </c>
      <c r="D36" t="e">
        <f ca="1">IF(B36="",NA(),IFERROR(INDEX('Product Backlog'!$C$5:$J$27,$A36,D$6),NA()))</f>
        <v>#N/A</v>
      </c>
      <c r="E36" t="e">
        <f ca="1">IF(B36="",NA(),IFERROR(INDEX('Product Backlog'!$C$5:$J$27,$A36,E$6),NA()))</f>
        <v>#N/A</v>
      </c>
      <c r="F36" t="e">
        <f ca="1">IF(B36="",NA(),IFERROR(INDEX('Product Backlog'!$C$5:$J$27,$A36,F$6),NA()))</f>
        <v>#N/A</v>
      </c>
      <c r="G36" t="e">
        <f ca="1">IF(B36="",NA(),IFERROR(INDEX('Product Backlog'!$C$5:$J$27,$A36,G$6),NA()))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Backlog'!$C$5:$J$27,$A38,C$6),NA()))</f>
        <v>#N/A</v>
      </c>
      <c r="D38" t="e">
        <f ca="1">IF(B38="",NA(),IFERROR(INDEX('Product Backlog'!$C$5:$J$27,$A38,D$6),NA()))</f>
        <v>#N/A</v>
      </c>
      <c r="E38" t="e">
        <f ca="1">IF(B38="",NA(),IFERROR(INDEX('Product Backlog'!$C$5:$J$27,$A38,E$6),NA()))</f>
        <v>#N/A</v>
      </c>
      <c r="F38" t="e">
        <f ca="1">IF(B38="",NA(),IFERROR(INDEX('Product Backlog'!$C$5:$J$27,$A38,F$6),NA()))</f>
        <v>#N/A</v>
      </c>
      <c r="G38" t="e">
        <f ca="1">IF(B38="",NA(),IFERROR(INDEX('Product Backlog'!$C$5:$J$27,$A38,G$6),NA()))</f>
        <v>#N/A</v>
      </c>
    </row>
    <row r="39" spans="1:7" ht="19.5" customHeight="1">
      <c r="A39">
        <f>ROWS($B$15:B39)</f>
        <v>25</v>
      </c>
      <c r="B39" t="str">
        <f>IF('Product Backlog'!C27=0,"",'Product Backlog'!C27)</f>
        <v/>
      </c>
      <c r="C39" t="e">
        <f ca="1">IF(B39="",NA(),IFERROR(INDEX('Product Backlog'!$C$5:$J$27,$A39,C$6),NA()))</f>
        <v>#N/A</v>
      </c>
      <c r="D39" t="e">
        <f ca="1">IF(B39="",NA(),IFERROR(INDEX('Product Backlog'!$C$5:$J$27,$A39,D$6),NA()))</f>
        <v>#N/A</v>
      </c>
      <c r="E39" t="e">
        <f ca="1">IF(B39="",NA(),IFERROR(INDEX('Product Backlog'!$C$5:$J$27,$A39,E$6),NA()))</f>
        <v>#N/A</v>
      </c>
      <c r="F39" t="e">
        <f ca="1">IF(B39="",NA(),IFERROR(INDEX('Product Backlog'!$C$5:$J$27,$A39,F$6),NA()))</f>
        <v>#N/A</v>
      </c>
      <c r="G39" t="e">
        <f ca="1">IF(B39="",NA(),IFERROR(INDEX('Product Backlog'!$C$5:$J$27,$A39,G$6),NA()))</f>
        <v>#N/A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9907F4650CD46AE8E6123A2C87ACD" ma:contentTypeVersion="0" ma:contentTypeDescription="Create a new document." ma:contentTypeScope="" ma:versionID="e552b2f46ebb7ad71db205133f3b84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269B23-0EAD-43B5-81E7-79D0A202A3E1}"/>
</file>

<file path=customXml/itemProps2.xml><?xml version="1.0" encoding="utf-8"?>
<ds:datastoreItem xmlns:ds="http://schemas.openxmlformats.org/officeDocument/2006/customXml" ds:itemID="{D8791112-AF91-4821-A2B0-516A2D73B906}"/>
</file>

<file path=customXml/itemProps3.xml><?xml version="1.0" encoding="utf-8"?>
<ds:datastoreItem xmlns:ds="http://schemas.openxmlformats.org/officeDocument/2006/customXml" ds:itemID="{179DBDE3-CF0D-4AF0-A041-B7EFEA1B12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Simms-Walker</cp:lastModifiedBy>
  <cp:revision/>
  <dcterms:created xsi:type="dcterms:W3CDTF">2012-09-25T18:06:00Z</dcterms:created>
  <dcterms:modified xsi:type="dcterms:W3CDTF">2020-08-09T10:11:18Z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  <property fmtid="{D5CDD505-2E9C-101B-9397-08002B2CF9AE}" pid="3" name="ContentTypeId">
    <vt:lpwstr>0x0101008C89907F4650CD46AE8E6123A2C87ACD</vt:lpwstr>
  </property>
</Properties>
</file>