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maxva\Documents\Werk en stage\PhD\Dissertation\Learning Analytics\HITL Swarm\github\KDD Cup 2015\"/>
    </mc:Choice>
  </mc:AlternateContent>
  <xr:revisionPtr revIDLastSave="0" documentId="13_ncr:1_{CAEADBD8-E69F-42B2-8CAE-BD6386F1783B}" xr6:coauthVersionLast="47" xr6:coauthVersionMax="47" xr10:uidLastSave="{00000000-0000-0000-0000-000000000000}"/>
  <bookViews>
    <workbookView xWindow="-28920" yWindow="-120" windowWidth="29040" windowHeight="15720" activeTab="1" xr2:uid="{00000000-000D-0000-FFFF-FFFF00000000}"/>
  </bookViews>
  <sheets>
    <sheet name="Analysis" sheetId="1" r:id="rId1"/>
    <sheet name="FLAME" sheetId="5" r:id="rId2"/>
    <sheet name="Regular" sheetId="2" r:id="rId3"/>
    <sheet name="Federated" sheetId="3" r:id="rId4"/>
    <sheet name="Local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4" i="1"/>
  <c r="F3" i="1"/>
  <c r="E5" i="1"/>
  <c r="E4" i="1"/>
  <c r="E3" i="1"/>
  <c r="C5" i="1"/>
  <c r="C4" i="1"/>
  <c r="C3" i="1"/>
  <c r="P5" i="1" l="1"/>
  <c r="P4" i="1"/>
  <c r="P3" i="1"/>
  <c r="O5" i="1"/>
  <c r="O4" i="1"/>
  <c r="O3" i="1"/>
  <c r="N5" i="1"/>
  <c r="N4" i="1"/>
  <c r="N3" i="1"/>
  <c r="M5" i="1"/>
  <c r="M4" i="1"/>
  <c r="M3" i="1"/>
  <c r="L5" i="1"/>
  <c r="L4" i="1"/>
  <c r="L3" i="1"/>
  <c r="B3" i="5" s="1"/>
  <c r="K5" i="1"/>
  <c r="K4" i="1"/>
  <c r="K3" i="1"/>
  <c r="J5" i="1"/>
  <c r="J4" i="1"/>
  <c r="J3" i="1"/>
  <c r="D3" i="5" s="1"/>
  <c r="I5" i="1"/>
  <c r="I4" i="1"/>
  <c r="I3" i="1"/>
  <c r="E3" i="5" s="1"/>
  <c r="H5" i="1"/>
  <c r="H4" i="1"/>
  <c r="H3" i="1"/>
  <c r="G5" i="1"/>
  <c r="G4" i="1"/>
  <c r="G3" i="1"/>
  <c r="D5" i="1"/>
  <c r="D4" i="1"/>
  <c r="D3" i="1"/>
  <c r="H3" i="5" l="1"/>
  <c r="G3" i="5"/>
  <c r="F3" i="5"/>
  <c r="I3" i="5"/>
  <c r="C3" i="5"/>
</calcChain>
</file>

<file path=xl/sharedStrings.xml><?xml version="1.0" encoding="utf-8"?>
<sst xmlns="http://schemas.openxmlformats.org/spreadsheetml/2006/main" count="75" uniqueCount="49">
  <si>
    <t>Accuracy</t>
  </si>
  <si>
    <t>AUC</t>
  </si>
  <si>
    <t>F1</t>
  </si>
  <si>
    <t>Feng (2019)</t>
  </si>
  <si>
    <t>-</t>
  </si>
  <si>
    <t>acc_rf</t>
  </si>
  <si>
    <t>f1_rf</t>
  </si>
  <si>
    <t>auc_rf</t>
  </si>
  <si>
    <t>acc_lr</t>
  </si>
  <si>
    <t>f1_lr</t>
  </si>
  <si>
    <t>auc_lr</t>
  </si>
  <si>
    <t>acc_mlp</t>
  </si>
  <si>
    <t>f1_mlp</t>
  </si>
  <si>
    <t>auc_mlp</t>
  </si>
  <si>
    <t>acc_gb</t>
  </si>
  <si>
    <t>f1_gb</t>
  </si>
  <si>
    <t>auc_gb</t>
  </si>
  <si>
    <t>acc_cb</t>
  </si>
  <si>
    <t>f1_cb</t>
  </si>
  <si>
    <t>auc_cb</t>
  </si>
  <si>
    <t>RF</t>
  </si>
  <si>
    <t>LR</t>
  </si>
  <si>
    <t>MLP</t>
  </si>
  <si>
    <t>GB</t>
  </si>
  <si>
    <t>CB</t>
  </si>
  <si>
    <t>Federated</t>
  </si>
  <si>
    <t>100 clients</t>
  </si>
  <si>
    <t>50 clients</t>
  </si>
  <si>
    <t>20 clients</t>
  </si>
  <si>
    <t>10 clients</t>
  </si>
  <si>
    <t>Local</t>
  </si>
  <si>
    <t>acc_nn</t>
  </si>
  <si>
    <t>f1_nn</t>
  </si>
  <si>
    <t>auc_nn</t>
  </si>
  <si>
    <t>NN</t>
  </si>
  <si>
    <t>Central</t>
  </si>
  <si>
    <t>acc 100 clients</t>
  </si>
  <si>
    <t>f1 100 clients</t>
  </si>
  <si>
    <t>auc 100 clients</t>
  </si>
  <si>
    <t>acc 50 clients</t>
  </si>
  <si>
    <t>f1 50 clients</t>
  </si>
  <si>
    <t>auc 50 clients</t>
  </si>
  <si>
    <t>acc 20 clients</t>
  </si>
  <si>
    <t>f1 20 clients</t>
  </si>
  <si>
    <t>auc 20 clients</t>
  </si>
  <si>
    <t>acc 10 clients</t>
  </si>
  <si>
    <t>f1 10 clients</t>
  </si>
  <si>
    <t>auc 10 clients</t>
  </si>
  <si>
    <t>FLAME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</si>
</sst>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2" xfId="0" applyBorder="1"/>
    <xf numFmtId="0" fontId="0" fillId="0" borderId="3" xfId="0" applyBorder="1"/>
    <xf numFmtId="0" fontId="1" fillId="0" borderId="1" xfId="0" applyFont="1" applyBorder="1"/>
    <xf numFmtId="0" fontId="0" fillId="0" borderId="1" xfId="0" applyBorder="1"/>
    <xf numFmtId="164" fontId="0" fillId="0" borderId="0" xfId="0" applyNumberFormat="1"/>
    <xf numFmtId="164" fontId="0" fillId="0" borderId="6" xfId="0" applyNumberFormat="1" applyBorder="1"/>
    <xf numFmtId="164" fontId="1" fillId="0" borderId="6" xfId="0" applyNumberFormat="1" applyFont="1" applyBorder="1"/>
    <xf numFmtId="164" fontId="0" fillId="0" borderId="2" xfId="0" applyNumberFormat="1" applyBorder="1"/>
    <xf numFmtId="0" fontId="0" fillId="0" borderId="4" xfId="0" applyBorder="1"/>
    <xf numFmtId="0" fontId="0" fillId="0" borderId="5" xfId="0" applyBorder="1"/>
    <xf numFmtId="0" fontId="1" fillId="0" borderId="4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"/>
  <sheetViews>
    <sheetView workbookViewId="0">
      <selection activeCell="N12" sqref="N12"/>
    </sheetView>
  </sheetViews>
  <sheetFormatPr defaultRowHeight="14.5" x14ac:dyDescent="0.35"/>
  <cols>
    <col min="1" max="1" width="8.26953125" bestFit="1" customWidth="1"/>
    <col min="2" max="2" width="10.6328125" bestFit="1" customWidth="1"/>
    <col min="9" max="9" width="9.81640625" bestFit="1" customWidth="1"/>
    <col min="10" max="12" width="8.81640625" bestFit="1" customWidth="1"/>
    <col min="13" max="13" width="9.81640625" bestFit="1" customWidth="1"/>
    <col min="14" max="16" width="8.81640625" bestFit="1" customWidth="1"/>
  </cols>
  <sheetData>
    <row r="1" spans="1:16" x14ac:dyDescent="0.35">
      <c r="A1" s="1"/>
      <c r="B1" s="9"/>
      <c r="C1" s="12" t="s">
        <v>35</v>
      </c>
      <c r="H1" s="1"/>
      <c r="I1" s="12" t="s">
        <v>25</v>
      </c>
      <c r="L1" s="1"/>
      <c r="M1" s="12" t="s">
        <v>30</v>
      </c>
    </row>
    <row r="2" spans="1:16" x14ac:dyDescent="0.35">
      <c r="A2" s="2"/>
      <c r="B2" s="10" t="s">
        <v>3</v>
      </c>
      <c r="C2" s="4" t="s">
        <v>22</v>
      </c>
      <c r="D2" s="4" t="s">
        <v>21</v>
      </c>
      <c r="E2" s="4" t="s">
        <v>20</v>
      </c>
      <c r="F2" s="4" t="s">
        <v>34</v>
      </c>
      <c r="G2" s="4" t="s">
        <v>23</v>
      </c>
      <c r="H2" s="2" t="s">
        <v>24</v>
      </c>
      <c r="I2" s="4" t="s">
        <v>26</v>
      </c>
      <c r="J2" s="4" t="s">
        <v>27</v>
      </c>
      <c r="K2" s="4" t="s">
        <v>28</v>
      </c>
      <c r="L2" s="2" t="s">
        <v>29</v>
      </c>
      <c r="M2" s="4" t="s">
        <v>26</v>
      </c>
      <c r="N2" s="4" t="s">
        <v>27</v>
      </c>
      <c r="O2" s="4" t="s">
        <v>28</v>
      </c>
      <c r="P2" s="4" t="s">
        <v>29</v>
      </c>
    </row>
    <row r="3" spans="1:16" x14ac:dyDescent="0.35">
      <c r="A3" s="1" t="s">
        <v>0</v>
      </c>
      <c r="B3" s="9" t="s">
        <v>4</v>
      </c>
      <c r="C3" s="5">
        <f>AVERAGE(Regular!$A$2:$A$11)</f>
        <v>0.8737313655707919</v>
      </c>
      <c r="D3" s="5">
        <f>AVERAGE(Regular!$D$2:$D$11)</f>
        <v>0.87315646698688387</v>
      </c>
      <c r="E3" s="5">
        <f>AVERAGE(Regular!$G$2:$G$11)</f>
        <v>0.87259650083372686</v>
      </c>
      <c r="F3" s="5">
        <f>AVERAGE(Regular!$J$2:$J$11)</f>
        <v>0.87238495806475636</v>
      </c>
      <c r="G3" s="5">
        <f>AVERAGE(Regular!$M$2:$M$11)</f>
        <v>0.87539633159951169</v>
      </c>
      <c r="H3" s="7">
        <f>AVERAGE(Regular!$P$2:$P$11)</f>
        <v>0.87756900027376084</v>
      </c>
      <c r="I3" s="5">
        <f>AVERAGE(Federated!$A$2:$A$11)</f>
        <v>0.87488365147706593</v>
      </c>
      <c r="J3" s="5">
        <f>AVERAGE(Federated!$D$2:$D$11)</f>
        <v>0.87419924840098506</v>
      </c>
      <c r="K3" s="5">
        <f>AVERAGE(Federated!$G$2:$G$11)</f>
        <v>0.87348000298648576</v>
      </c>
      <c r="L3" s="6">
        <f>AVERAGE(Federated!$J$2:$J$11)</f>
        <v>0.87386326870909092</v>
      </c>
      <c r="M3" s="5">
        <f>AVERAGE(Local!$A$2:$A$11)</f>
        <v>0.85735569256809918</v>
      </c>
      <c r="N3" s="5">
        <f>AVERAGE(Local!$D$2:$D$11)</f>
        <v>0.86081588892335925</v>
      </c>
      <c r="O3" s="5">
        <f>AVERAGE(Local!$G$2:$G$11)</f>
        <v>0.86418474267455336</v>
      </c>
      <c r="P3" s="5">
        <f>AVERAGE(Local!$J$2:$J$11)</f>
        <v>0.86795747664448153</v>
      </c>
    </row>
    <row r="4" spans="1:16" x14ac:dyDescent="0.35">
      <c r="A4" s="1" t="s">
        <v>2</v>
      </c>
      <c r="B4" s="11">
        <v>0.92869999999999997</v>
      </c>
      <c r="C4" s="5">
        <f>AVERAGE(Regular!$B$2:$B$11)</f>
        <v>0.92302806048488117</v>
      </c>
      <c r="D4" s="5">
        <f>AVERAGE(Regular!$E$2:$E$11)</f>
        <v>0.92325372608099321</v>
      </c>
      <c r="E4" s="5">
        <f>AVERAGE(Regular!$H$2:$H$11)</f>
        <v>0.92191367786004508</v>
      </c>
      <c r="F4" s="5">
        <f>AVERAGE(Regular!$K$2:$K$11)</f>
        <v>0.92276670572756703</v>
      </c>
      <c r="G4" s="5">
        <f>AVERAGE(Regular!$N$2:$N$11)</f>
        <v>0.9239498744340594</v>
      </c>
      <c r="H4" s="8">
        <f>AVERAGE(Regular!$Q$2:$Q$11)</f>
        <v>0.92530397765689987</v>
      </c>
      <c r="I4" s="5">
        <f>AVERAGE(Federated!$B$2:$B$11)</f>
        <v>0.92333864812012634</v>
      </c>
      <c r="J4" s="5">
        <f>AVERAGE(Federated!$E$2:$E$11)</f>
        <v>0.92287796082545914</v>
      </c>
      <c r="K4" s="5">
        <f>AVERAGE(Federated!$H$2:$H$11)</f>
        <v>0.92239672452089372</v>
      </c>
      <c r="L4" s="8">
        <f>AVERAGE(Federated!$K$2:$K$11)</f>
        <v>0.92268747197146062</v>
      </c>
      <c r="M4" s="5">
        <f>AVERAGE(Local!$B$2:$B$11)</f>
        <v>0.91217478030921273</v>
      </c>
      <c r="N4" s="5">
        <f>AVERAGE(Local!$E$2:$E$11)</f>
        <v>0.91455550333889057</v>
      </c>
      <c r="O4" s="5">
        <f>AVERAGE(Local!$H$2:$H$11)</f>
        <v>0.91670871476290761</v>
      </c>
      <c r="P4" s="5">
        <f>AVERAGE(Local!$K$2:$K$11)</f>
        <v>0.91915562154695407</v>
      </c>
    </row>
    <row r="5" spans="1:16" x14ac:dyDescent="0.35">
      <c r="A5" s="1" t="s">
        <v>1</v>
      </c>
      <c r="B5" s="11">
        <v>0.9093</v>
      </c>
      <c r="C5" s="5">
        <f>AVERAGE(Regular!$C$2:$C$11)</f>
        <v>0.87658159749065878</v>
      </c>
      <c r="D5" s="5">
        <f>AVERAGE(Regular!$F$2:$F$11)</f>
        <v>0.87406666351700613</v>
      </c>
      <c r="E5" s="5">
        <f>AVERAGE(Regular!$I$2:$I$11)</f>
        <v>0.8662897470546429</v>
      </c>
      <c r="F5" s="5">
        <f>AVERAGE(Regular!$L$2:$L$11)</f>
        <v>0.87582696782337233</v>
      </c>
      <c r="G5" s="5">
        <f>AVERAGE(Regular!$O$2:$O$11)</f>
        <v>0.87901330658153065</v>
      </c>
      <c r="H5" s="8">
        <f>AVERAGE(Regular!$R$2:$R$11)</f>
        <v>0.88127271364419857</v>
      </c>
      <c r="I5" s="5">
        <f>AVERAGE(Federated!$C$2:$C$11)</f>
        <v>0.8765048168983457</v>
      </c>
      <c r="J5" s="5">
        <f>AVERAGE(Federated!$F$2:$F$11)</f>
        <v>0.87701868638569869</v>
      </c>
      <c r="K5" s="5">
        <f>AVERAGE(Federated!$I$2:$I$11)</f>
        <v>0.8772829778723743</v>
      </c>
      <c r="L5" s="8">
        <f>AVERAGE(Federated!$L$2:$L$11)</f>
        <v>0.87788627639096661</v>
      </c>
      <c r="M5" s="5">
        <f>AVERAGE(Local!$C$2:$C$11)</f>
        <v>0.82468640720317477</v>
      </c>
      <c r="N5" s="5">
        <f>AVERAGE(Local!$F$2:$F$11)</f>
        <v>0.8313727123959932</v>
      </c>
      <c r="O5" s="5">
        <f>AVERAGE(Local!$I$2:$I$11)</f>
        <v>0.84773285365864282</v>
      </c>
      <c r="P5" s="5">
        <f>AVERAGE(Local!$L$2:$L$11)</f>
        <v>0.85966801359972644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8368A-AED9-4872-8B7A-DD403DD96422}">
  <dimension ref="A1:I3"/>
  <sheetViews>
    <sheetView tabSelected="1" workbookViewId="0">
      <selection activeCell="B11" sqref="B11"/>
    </sheetView>
  </sheetViews>
  <sheetFormatPr defaultRowHeight="14.5" x14ac:dyDescent="0.35"/>
  <cols>
    <col min="2" max="2" width="9.6328125" bestFit="1" customWidth="1"/>
    <col min="3" max="4" width="8.81640625" bestFit="1" customWidth="1"/>
    <col min="5" max="5" width="9.81640625" bestFit="1" customWidth="1"/>
    <col min="6" max="8" width="8.81640625" bestFit="1" customWidth="1"/>
    <col min="9" max="9" width="9.81640625" bestFit="1" customWidth="1"/>
  </cols>
  <sheetData>
    <row r="1" spans="1:9" x14ac:dyDescent="0.35">
      <c r="A1" s="1"/>
      <c r="B1" s="12" t="s">
        <v>25</v>
      </c>
      <c r="E1" s="1"/>
      <c r="F1" s="12" t="s">
        <v>30</v>
      </c>
    </row>
    <row r="2" spans="1:9" x14ac:dyDescent="0.35">
      <c r="A2" s="2"/>
      <c r="B2" s="4" t="s">
        <v>29</v>
      </c>
      <c r="C2" s="4" t="s">
        <v>28</v>
      </c>
      <c r="D2" s="4" t="s">
        <v>27</v>
      </c>
      <c r="E2" s="2" t="s">
        <v>26</v>
      </c>
      <c r="F2" s="4" t="s">
        <v>29</v>
      </c>
      <c r="G2" s="4" t="s">
        <v>28</v>
      </c>
      <c r="H2" s="4" t="s">
        <v>27</v>
      </c>
      <c r="I2" s="4" t="s">
        <v>26</v>
      </c>
    </row>
    <row r="3" spans="1:9" x14ac:dyDescent="0.35">
      <c r="A3" s="1" t="s">
        <v>48</v>
      </c>
      <c r="B3" s="5">
        <f>0.9/(1 + (Analysis!$H$3 - Analysis!$L$3))</f>
        <v>0.89667715516279489</v>
      </c>
      <c r="C3" s="5">
        <f>0.95/(1 + (Analysis!$H$3 - Analysis!$K$3))</f>
        <v>0.94613127179621914</v>
      </c>
      <c r="D3" s="5">
        <f>0.98/(1 + (Analysis!$H$3 - Analysis!$J$3))</f>
        <v>0.97670873391473434</v>
      </c>
      <c r="E3" s="6">
        <f>0.99/(1 - (Analysis!$H$3 - Analysis!$I$3))</f>
        <v>0.99266565351819547</v>
      </c>
      <c r="F3" s="5">
        <f>0.9/(1 + (Analysis!$H$3 - Analysis!$P$3))</f>
        <v>0.8914319804559524</v>
      </c>
      <c r="G3" s="5">
        <f>0.95/(1 + (Analysis!$H$3 - Analysis!$O$3))</f>
        <v>0.93745288904588842</v>
      </c>
      <c r="H3" s="5">
        <f>0.98/(1 + (Analysis!$H$3 - Analysis!$N$3))</f>
        <v>0.96385247220774384</v>
      </c>
      <c r="I3" s="5">
        <f>0.99/(1 + (Analysis!$H$3 - Analysis!$M$3))</f>
        <v>0.97038530327191297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A488E-7239-4E86-88F6-41091D89D18B}">
  <dimension ref="A1:R11"/>
  <sheetViews>
    <sheetView workbookViewId="0">
      <selection activeCell="D19" sqref="D19"/>
    </sheetView>
  </sheetViews>
  <sheetFormatPr defaultRowHeight="14.5" x14ac:dyDescent="0.35"/>
  <sheetData>
    <row r="1" spans="1:18" x14ac:dyDescent="0.35">
      <c r="A1" s="3" t="s">
        <v>11</v>
      </c>
      <c r="B1" s="3" t="s">
        <v>12</v>
      </c>
      <c r="C1" s="3" t="s">
        <v>13</v>
      </c>
      <c r="D1" s="3" t="s">
        <v>8</v>
      </c>
      <c r="E1" s="3" t="s">
        <v>9</v>
      </c>
      <c r="F1" s="3" t="s">
        <v>10</v>
      </c>
      <c r="G1" s="3" t="s">
        <v>5</v>
      </c>
      <c r="H1" s="3" t="s">
        <v>6</v>
      </c>
      <c r="I1" s="3" t="s">
        <v>7</v>
      </c>
      <c r="J1" s="3" t="s">
        <v>31</v>
      </c>
      <c r="K1" s="3" t="s">
        <v>32</v>
      </c>
      <c r="L1" s="3" t="s">
        <v>33</v>
      </c>
      <c r="M1" s="3" t="s">
        <v>14</v>
      </c>
      <c r="N1" s="3" t="s">
        <v>15</v>
      </c>
      <c r="O1" s="3" t="s">
        <v>16</v>
      </c>
      <c r="P1" s="3" t="s">
        <v>17</v>
      </c>
      <c r="Q1" s="3" t="s">
        <v>18</v>
      </c>
      <c r="R1" s="3" t="s">
        <v>19</v>
      </c>
    </row>
    <row r="2" spans="1:18" x14ac:dyDescent="0.35">
      <c r="A2">
        <v>0.87506532938453496</v>
      </c>
      <c r="B2">
        <v>0.92377771029456401</v>
      </c>
      <c r="C2">
        <v>0.87843039836998704</v>
      </c>
      <c r="D2">
        <v>0.87439337000074602</v>
      </c>
      <c r="E2">
        <v>0.92394858580835704</v>
      </c>
      <c r="F2">
        <v>0.87577174425205095</v>
      </c>
      <c r="G2">
        <v>0.87322366292526299</v>
      </c>
      <c r="H2">
        <v>0.92224562688890899</v>
      </c>
      <c r="I2">
        <v>0.86629534795626095</v>
      </c>
      <c r="J2">
        <v>0.875961275229586</v>
      </c>
      <c r="K2">
        <v>0.92486960716331501</v>
      </c>
      <c r="L2">
        <v>0.879240289439567</v>
      </c>
      <c r="M2">
        <v>0.87556307707623005</v>
      </c>
      <c r="N2">
        <v>0.92400291828793701</v>
      </c>
      <c r="O2">
        <v>0.88067680194229703</v>
      </c>
      <c r="P2">
        <v>0.87745451830467103</v>
      </c>
      <c r="Q2">
        <v>0.92520127601397495</v>
      </c>
      <c r="R2">
        <v>0.88304473115786397</v>
      </c>
    </row>
    <row r="3" spans="1:18" x14ac:dyDescent="0.35">
      <c r="A3">
        <v>0.87392050969363599</v>
      </c>
      <c r="B3">
        <v>0.92339099927413504</v>
      </c>
      <c r="C3">
        <v>0.87500266014278205</v>
      </c>
      <c r="D3">
        <v>0.87411960877031403</v>
      </c>
      <c r="E3">
        <v>0.92399471058484095</v>
      </c>
      <c r="F3">
        <v>0.87400241221785602</v>
      </c>
      <c r="G3">
        <v>0.87307433861775396</v>
      </c>
      <c r="H3">
        <v>0.92236261226975103</v>
      </c>
      <c r="I3">
        <v>0.86588022308145596</v>
      </c>
      <c r="J3">
        <v>0.87578706353749203</v>
      </c>
      <c r="K3">
        <v>0.92467438385728695</v>
      </c>
      <c r="L3">
        <v>0.87085993808990803</v>
      </c>
      <c r="M3">
        <v>0.87638436076752602</v>
      </c>
      <c r="N3">
        <v>0.92472987922229399</v>
      </c>
      <c r="O3">
        <v>0.87711734906509597</v>
      </c>
      <c r="P3">
        <v>0.87847490107264603</v>
      </c>
      <c r="Q3">
        <v>0.926036444053984</v>
      </c>
      <c r="R3">
        <v>0.88010732862964502</v>
      </c>
    </row>
    <row r="4" spans="1:18" x14ac:dyDescent="0.35">
      <c r="A4">
        <v>0.87402005923197501</v>
      </c>
      <c r="B4">
        <v>0.92311664641555202</v>
      </c>
      <c r="C4">
        <v>0.87611155009859898</v>
      </c>
      <c r="D4">
        <v>0.87294990169483</v>
      </c>
      <c r="E4">
        <v>0.92327346509355901</v>
      </c>
      <c r="F4">
        <v>0.87353822544412196</v>
      </c>
      <c r="G4">
        <v>0.87245215400313503</v>
      </c>
      <c r="H4">
        <v>0.921914280925753</v>
      </c>
      <c r="I4">
        <v>0.86516912051174599</v>
      </c>
      <c r="J4">
        <v>0.87466713123117801</v>
      </c>
      <c r="K4">
        <v>0.92445924459244599</v>
      </c>
      <c r="L4">
        <v>0.87799722560410498</v>
      </c>
      <c r="M4">
        <v>0.87474179338493296</v>
      </c>
      <c r="N4">
        <v>0.92360931926842205</v>
      </c>
      <c r="O4">
        <v>0.87828388525175205</v>
      </c>
      <c r="P4">
        <v>0.87703143276673001</v>
      </c>
      <c r="Q4">
        <v>0.92504664674382897</v>
      </c>
      <c r="R4">
        <v>0.88104200168632996</v>
      </c>
    </row>
    <row r="5" spans="1:18" x14ac:dyDescent="0.35">
      <c r="A5">
        <v>0.87357208630944905</v>
      </c>
      <c r="B5">
        <v>0.92286668691162999</v>
      </c>
      <c r="C5">
        <v>0.87619400890657895</v>
      </c>
      <c r="D5">
        <v>0.87173041985017796</v>
      </c>
      <c r="E5">
        <v>0.92231868330620304</v>
      </c>
      <c r="F5">
        <v>0.87382951908469997</v>
      </c>
      <c r="G5">
        <v>0.87145665861974497</v>
      </c>
      <c r="H5">
        <v>0.92111251966459395</v>
      </c>
      <c r="I5">
        <v>0.86543479645186305</v>
      </c>
      <c r="J5">
        <v>0.87324855030984705</v>
      </c>
      <c r="K5">
        <v>0.92206460695649495</v>
      </c>
      <c r="L5">
        <v>0.87432465380133995</v>
      </c>
      <c r="M5">
        <v>0.87501555461536495</v>
      </c>
      <c r="N5">
        <v>0.92367085144542005</v>
      </c>
      <c r="O5">
        <v>0.87955061950152003</v>
      </c>
      <c r="P5">
        <v>0.876284811229187</v>
      </c>
      <c r="Q5">
        <v>0.92446092360995002</v>
      </c>
      <c r="R5">
        <v>0.88107551263504602</v>
      </c>
    </row>
    <row r="6" spans="1:18" x14ac:dyDescent="0.35">
      <c r="A6">
        <v>0.87314900077150803</v>
      </c>
      <c r="B6">
        <v>0.92268252355020197</v>
      </c>
      <c r="C6">
        <v>0.87476199131085997</v>
      </c>
      <c r="D6">
        <v>0.87332321246360201</v>
      </c>
      <c r="E6">
        <v>0.92333413664296904</v>
      </c>
      <c r="F6">
        <v>0.87406536620806996</v>
      </c>
      <c r="G6">
        <v>0.87307433861775396</v>
      </c>
      <c r="H6">
        <v>0.92222527221154704</v>
      </c>
      <c r="I6">
        <v>0.86626786358985097</v>
      </c>
      <c r="J6">
        <v>0.87329832507901695</v>
      </c>
      <c r="K6">
        <v>0.92264916358995297</v>
      </c>
      <c r="L6">
        <v>0.87740159347982405</v>
      </c>
      <c r="M6">
        <v>0.87645902292128097</v>
      </c>
      <c r="N6">
        <v>0.92462113159413195</v>
      </c>
      <c r="O6">
        <v>0.87872068115577395</v>
      </c>
      <c r="P6">
        <v>0.87869888753390901</v>
      </c>
      <c r="Q6">
        <v>0.92599902830073999</v>
      </c>
      <c r="R6">
        <v>0.88099361201781301</v>
      </c>
    </row>
    <row r="7" spans="1:18" x14ac:dyDescent="0.35">
      <c r="A7">
        <v>0.87319877554067804</v>
      </c>
      <c r="B7">
        <v>0.92280419993636398</v>
      </c>
      <c r="C7">
        <v>0.87389354815554798</v>
      </c>
      <c r="D7">
        <v>0.87357208630944905</v>
      </c>
      <c r="E7">
        <v>0.92364346911167805</v>
      </c>
      <c r="F7">
        <v>0.87142096048357298</v>
      </c>
      <c r="G7">
        <v>0.87168064508100795</v>
      </c>
      <c r="H7">
        <v>0.92150056332024</v>
      </c>
      <c r="I7">
        <v>0.86420137057475599</v>
      </c>
      <c r="J7">
        <v>0.87538886538413596</v>
      </c>
      <c r="K7">
        <v>0.92439639421987996</v>
      </c>
      <c r="L7">
        <v>0.87453933190348698</v>
      </c>
      <c r="M7">
        <v>0.87635947338294196</v>
      </c>
      <c r="N7">
        <v>0.924690759155954</v>
      </c>
      <c r="O7">
        <v>0.875934488295386</v>
      </c>
      <c r="P7">
        <v>0.87718075707423904</v>
      </c>
      <c r="Q7">
        <v>0.92520800812330395</v>
      </c>
      <c r="R7">
        <v>0.87809967302222902</v>
      </c>
    </row>
    <row r="8" spans="1:18" x14ac:dyDescent="0.35">
      <c r="A8">
        <v>0.87319877554067804</v>
      </c>
      <c r="B8">
        <v>0.92275972893894997</v>
      </c>
      <c r="C8">
        <v>0.88066278530270903</v>
      </c>
      <c r="D8">
        <v>0.87046116323635503</v>
      </c>
      <c r="E8">
        <v>0.92147307756136498</v>
      </c>
      <c r="F8">
        <v>0.875824788353322</v>
      </c>
      <c r="G8">
        <v>0.871282446927652</v>
      </c>
      <c r="H8">
        <v>0.92090049857767697</v>
      </c>
      <c r="I8">
        <v>0.868622823880568</v>
      </c>
      <c r="J8">
        <v>0.87120778477389804</v>
      </c>
      <c r="K8">
        <v>0.92197041661012302</v>
      </c>
      <c r="L8">
        <v>0.87814714098597602</v>
      </c>
      <c r="M8">
        <v>0.87379607277071203</v>
      </c>
      <c r="N8">
        <v>0.922809955095517</v>
      </c>
      <c r="O8">
        <v>0.88215845943296001</v>
      </c>
      <c r="P8">
        <v>0.87648391030586503</v>
      </c>
      <c r="Q8">
        <v>0.92449758873016596</v>
      </c>
      <c r="R8">
        <v>0.88409354441328203</v>
      </c>
    </row>
    <row r="9" spans="1:18" x14ac:dyDescent="0.35">
      <c r="A9">
        <v>0.873970284462805</v>
      </c>
      <c r="B9">
        <v>0.923072248891049</v>
      </c>
      <c r="C9">
        <v>0.87682693427626401</v>
      </c>
      <c r="D9">
        <v>0.87255170354147404</v>
      </c>
      <c r="E9">
        <v>0.92295656621883804</v>
      </c>
      <c r="F9">
        <v>0.87225708130632595</v>
      </c>
      <c r="G9">
        <v>0.87282546477190703</v>
      </c>
      <c r="H9">
        <v>0.92223642561480401</v>
      </c>
      <c r="I9">
        <v>0.86463243456765804</v>
      </c>
      <c r="J9">
        <v>0.85694731340683405</v>
      </c>
      <c r="K9">
        <v>0.91607288868122805</v>
      </c>
      <c r="L9">
        <v>0.875728332175711</v>
      </c>
      <c r="M9">
        <v>0.87683233369005198</v>
      </c>
      <c r="N9">
        <v>0.92495488801613401</v>
      </c>
      <c r="O9">
        <v>0.87859550008141896</v>
      </c>
      <c r="P9">
        <v>0.87775316691968797</v>
      </c>
      <c r="Q9">
        <v>0.92551255610821304</v>
      </c>
      <c r="R9">
        <v>0.88056561592163696</v>
      </c>
    </row>
    <row r="10" spans="1:18" x14ac:dyDescent="0.35">
      <c r="A10">
        <v>0.87444314476991603</v>
      </c>
      <c r="B10">
        <v>0.92367971196466103</v>
      </c>
      <c r="C10">
        <v>0.87526895394359505</v>
      </c>
      <c r="D10">
        <v>0.87404494661655996</v>
      </c>
      <c r="E10">
        <v>0.92372383234615896</v>
      </c>
      <c r="F10">
        <v>0.87370673051622105</v>
      </c>
      <c r="G10">
        <v>0.87245215400313503</v>
      </c>
      <c r="H10">
        <v>0.92178319063534897</v>
      </c>
      <c r="I10">
        <v>0.86591061408833203</v>
      </c>
      <c r="J10">
        <v>0.87416938353948304</v>
      </c>
      <c r="K10">
        <v>0.92310967820427003</v>
      </c>
      <c r="L10">
        <v>0.87303997115881204</v>
      </c>
      <c r="M10">
        <v>0.87424404569323799</v>
      </c>
      <c r="N10">
        <v>0.92320085112850503</v>
      </c>
      <c r="O10">
        <v>0.87801354060728998</v>
      </c>
      <c r="P10">
        <v>0.87797715338095095</v>
      </c>
      <c r="Q10">
        <v>0.92552141088544904</v>
      </c>
      <c r="R10">
        <v>0.88021410407276501</v>
      </c>
    </row>
    <row r="11" spans="1:18" x14ac:dyDescent="0.35">
      <c r="A11">
        <v>0.87277569000273703</v>
      </c>
      <c r="B11">
        <v>0.92213014867170295</v>
      </c>
      <c r="C11">
        <v>0.87866314439966398</v>
      </c>
      <c r="D11">
        <v>0.87441825738533097</v>
      </c>
      <c r="E11">
        <v>0.92387073413596399</v>
      </c>
      <c r="F11">
        <v>0.87624980730382096</v>
      </c>
      <c r="G11">
        <v>0.87444314476991603</v>
      </c>
      <c r="H11">
        <v>0.92285578849182603</v>
      </c>
      <c r="I11">
        <v>0.87048287584393902</v>
      </c>
      <c r="J11">
        <v>0.87317388815609298</v>
      </c>
      <c r="K11">
        <v>0.923400673400673</v>
      </c>
      <c r="L11">
        <v>0.876991201594993</v>
      </c>
      <c r="M11">
        <v>0.87456758169283899</v>
      </c>
      <c r="N11">
        <v>0.92320819112627905</v>
      </c>
      <c r="O11">
        <v>0.88108174048181298</v>
      </c>
      <c r="P11">
        <v>0.87835046414972195</v>
      </c>
      <c r="Q11">
        <v>0.92555589399938998</v>
      </c>
      <c r="R11">
        <v>0.88349101288537502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87B90-2E96-4493-BBC3-B157A856A9F0}">
  <dimension ref="A1:L11"/>
  <sheetViews>
    <sheetView workbookViewId="0">
      <selection activeCell="J15" sqref="J15"/>
    </sheetView>
  </sheetViews>
  <sheetFormatPr defaultRowHeight="14.5" x14ac:dyDescent="0.35"/>
  <cols>
    <col min="1" max="1" width="12.90625" bestFit="1" customWidth="1"/>
    <col min="2" max="2" width="11.81640625" bestFit="1" customWidth="1"/>
    <col min="3" max="3" width="13.1796875" bestFit="1" customWidth="1"/>
    <col min="4" max="5" width="11.81640625" bestFit="1" customWidth="1"/>
    <col min="6" max="6" width="12.08984375" bestFit="1" customWidth="1"/>
    <col min="7" max="8" width="11.81640625" bestFit="1" customWidth="1"/>
    <col min="9" max="9" width="12.08984375" bestFit="1" customWidth="1"/>
    <col min="10" max="11" width="11.81640625" bestFit="1" customWidth="1"/>
    <col min="12" max="12" width="12.08984375" bestFit="1" customWidth="1"/>
  </cols>
  <sheetData>
    <row r="1" spans="1:12" x14ac:dyDescent="0.35">
      <c r="A1" s="3" t="s">
        <v>36</v>
      </c>
      <c r="B1" s="3" t="s">
        <v>37</v>
      </c>
      <c r="C1" s="3" t="s">
        <v>38</v>
      </c>
      <c r="D1" s="3" t="s">
        <v>39</v>
      </c>
      <c r="E1" s="3" t="s">
        <v>40</v>
      </c>
      <c r="F1" s="3" t="s">
        <v>41</v>
      </c>
      <c r="G1" s="3" t="s">
        <v>42</v>
      </c>
      <c r="H1" s="3" t="s">
        <v>43</v>
      </c>
      <c r="I1" s="3" t="s">
        <v>44</v>
      </c>
      <c r="J1" s="3" t="s">
        <v>45</v>
      </c>
      <c r="K1" s="3" t="s">
        <v>46</v>
      </c>
      <c r="L1" s="3" t="s">
        <v>47</v>
      </c>
    </row>
    <row r="2" spans="1:12" x14ac:dyDescent="0.35">
      <c r="A2">
        <v>0.874940892461611</v>
      </c>
      <c r="B2">
        <v>0.92310046675338497</v>
      </c>
      <c r="C2">
        <v>0.87833659837033395</v>
      </c>
      <c r="D2">
        <v>0.87546352753789103</v>
      </c>
      <c r="E2">
        <v>0.92371020856201902</v>
      </c>
      <c r="F2">
        <v>0.87870783405853203</v>
      </c>
      <c r="G2">
        <v>0.87444314476991603</v>
      </c>
      <c r="H2">
        <v>0.92309802905354899</v>
      </c>
      <c r="I2">
        <v>0.878691544724025</v>
      </c>
      <c r="J2">
        <v>0.875314203230382</v>
      </c>
      <c r="K2">
        <v>0.92380228136882103</v>
      </c>
      <c r="L2">
        <v>0.87943740491598599</v>
      </c>
    </row>
    <row r="3" spans="1:12" x14ac:dyDescent="0.35">
      <c r="A3">
        <v>0.87566262661456895</v>
      </c>
      <c r="B3">
        <v>0.92395738203957301</v>
      </c>
      <c r="C3">
        <v>0.87643302186551697</v>
      </c>
      <c r="D3">
        <v>0.87650879769044998</v>
      </c>
      <c r="E3">
        <v>0.92457361748700295</v>
      </c>
      <c r="F3">
        <v>0.87750219193102297</v>
      </c>
      <c r="G3">
        <v>0.87476668076951702</v>
      </c>
      <c r="H3">
        <v>0.92353745631363005</v>
      </c>
      <c r="I3">
        <v>0.87663818668537696</v>
      </c>
      <c r="J3">
        <v>0.87516487892287398</v>
      </c>
      <c r="K3">
        <v>0.924142520113725</v>
      </c>
      <c r="L3">
        <v>0.87779630081704896</v>
      </c>
    </row>
    <row r="4" spans="1:12" x14ac:dyDescent="0.35">
      <c r="A4">
        <v>0.87546352753789103</v>
      </c>
      <c r="B4">
        <v>0.92408750265481299</v>
      </c>
      <c r="C4">
        <v>0.87508217192868498</v>
      </c>
      <c r="D4">
        <v>0.87314900077150803</v>
      </c>
      <c r="E4">
        <v>0.92215349369988497</v>
      </c>
      <c r="F4">
        <v>0.87597742901074105</v>
      </c>
      <c r="G4">
        <v>0.87384584753988204</v>
      </c>
      <c r="H4">
        <v>0.92298810410051502</v>
      </c>
      <c r="I4">
        <v>0.87563561884724805</v>
      </c>
      <c r="J4">
        <v>0.87332321246360201</v>
      </c>
      <c r="K4">
        <v>0.92235408975806199</v>
      </c>
      <c r="L4">
        <v>0.87705828363729499</v>
      </c>
    </row>
    <row r="5" spans="1:12" x14ac:dyDescent="0.35">
      <c r="A5">
        <v>0.87424404569323799</v>
      </c>
      <c r="B5">
        <v>0.92298547499657002</v>
      </c>
      <c r="C5">
        <v>0.87628293524077305</v>
      </c>
      <c r="D5">
        <v>0.87294990169483</v>
      </c>
      <c r="E5">
        <v>0.92184749161831503</v>
      </c>
      <c r="F5">
        <v>0.87695937156844295</v>
      </c>
      <c r="G5">
        <v>0.87377118538612697</v>
      </c>
      <c r="H5">
        <v>0.92249151868944601</v>
      </c>
      <c r="I5">
        <v>0.87759798605807604</v>
      </c>
      <c r="J5">
        <v>0.87411960877031403</v>
      </c>
      <c r="K5">
        <v>0.92284694469019801</v>
      </c>
      <c r="L5">
        <v>0.878123123756407</v>
      </c>
    </row>
    <row r="6" spans="1:12" x14ac:dyDescent="0.35">
      <c r="A6">
        <v>0.87521465369204299</v>
      </c>
      <c r="B6">
        <v>0.92355308897969102</v>
      </c>
      <c r="C6">
        <v>0.87631936307608105</v>
      </c>
      <c r="D6">
        <v>0.87409472138572897</v>
      </c>
      <c r="E6">
        <v>0.92297620316377604</v>
      </c>
      <c r="F6">
        <v>0.87584834613705198</v>
      </c>
      <c r="G6">
        <v>0.87367163584778795</v>
      </c>
      <c r="H6">
        <v>0.92231404958677599</v>
      </c>
      <c r="I6">
        <v>0.87696179356867798</v>
      </c>
      <c r="J6">
        <v>0.87384584753988204</v>
      </c>
      <c r="K6">
        <v>0.92252434010423801</v>
      </c>
      <c r="L6">
        <v>0.87689559226469405</v>
      </c>
    </row>
    <row r="7" spans="1:12" x14ac:dyDescent="0.35">
      <c r="A7">
        <v>0.87474179338493296</v>
      </c>
      <c r="B7">
        <v>0.92327860855779598</v>
      </c>
      <c r="C7">
        <v>0.87369825420038105</v>
      </c>
      <c r="D7">
        <v>0.87506532938453496</v>
      </c>
      <c r="E7">
        <v>0.92365251247110303</v>
      </c>
      <c r="F7">
        <v>0.87462769214903502</v>
      </c>
      <c r="G7">
        <v>0.87182996938851698</v>
      </c>
      <c r="H7">
        <v>0.92128511600892604</v>
      </c>
      <c r="I7">
        <v>0.87421135466351396</v>
      </c>
      <c r="J7">
        <v>0.87312411338692397</v>
      </c>
      <c r="K7">
        <v>0.92207276062366195</v>
      </c>
      <c r="L7">
        <v>0.87497864960240002</v>
      </c>
    </row>
    <row r="8" spans="1:12" x14ac:dyDescent="0.35">
      <c r="A8">
        <v>0.87479156815410197</v>
      </c>
      <c r="B8">
        <v>0.922952049864465</v>
      </c>
      <c r="C8">
        <v>0.88000929949628404</v>
      </c>
      <c r="D8">
        <v>0.87322366292526299</v>
      </c>
      <c r="E8">
        <v>0.92190230889522495</v>
      </c>
      <c r="F8">
        <v>0.87978433921507504</v>
      </c>
      <c r="G8">
        <v>0.87280057738732197</v>
      </c>
      <c r="H8">
        <v>0.92179873617210095</v>
      </c>
      <c r="I8">
        <v>0.88088033002609101</v>
      </c>
      <c r="J8">
        <v>0.87322366292526299</v>
      </c>
      <c r="K8">
        <v>0.92235702963053201</v>
      </c>
      <c r="L8">
        <v>0.88119762962177495</v>
      </c>
    </row>
    <row r="9" spans="1:12" x14ac:dyDescent="0.35">
      <c r="A9">
        <v>0.87451780692366998</v>
      </c>
      <c r="B9">
        <v>0.92323152349340698</v>
      </c>
      <c r="C9">
        <v>0.87541856551046704</v>
      </c>
      <c r="D9">
        <v>0.87382096015529698</v>
      </c>
      <c r="E9">
        <v>0.92289911493658505</v>
      </c>
      <c r="F9">
        <v>0.87585467849241205</v>
      </c>
      <c r="G9">
        <v>0.87304945123316902</v>
      </c>
      <c r="H9">
        <v>0.92226573810213097</v>
      </c>
      <c r="I9">
        <v>0.876197778381958</v>
      </c>
      <c r="J9">
        <v>0.872626365695229</v>
      </c>
      <c r="K9">
        <v>0.92183872938301703</v>
      </c>
      <c r="L9">
        <v>0.87685770688489595</v>
      </c>
    </row>
    <row r="10" spans="1:12" x14ac:dyDescent="0.35">
      <c r="A10">
        <v>0.87434359523157701</v>
      </c>
      <c r="B10">
        <v>0.92288895337293997</v>
      </c>
      <c r="C10">
        <v>0.875719054412329</v>
      </c>
      <c r="D10">
        <v>0.87347253677111003</v>
      </c>
      <c r="E10">
        <v>0.922232080031817</v>
      </c>
      <c r="F10">
        <v>0.87630709729006095</v>
      </c>
      <c r="G10">
        <v>0.87339787461735596</v>
      </c>
      <c r="H10">
        <v>0.92238209310486796</v>
      </c>
      <c r="I10">
        <v>0.87662278348637701</v>
      </c>
      <c r="J10">
        <v>0.87511510415370397</v>
      </c>
      <c r="K10">
        <v>0.92347343378271196</v>
      </c>
      <c r="L10">
        <v>0.87748108049486395</v>
      </c>
    </row>
    <row r="11" spans="1:12" x14ac:dyDescent="0.35">
      <c r="A11">
        <v>0.87491600507702605</v>
      </c>
      <c r="B11">
        <v>0.923351430488623</v>
      </c>
      <c r="C11">
        <v>0.87774890488260604</v>
      </c>
      <c r="D11">
        <v>0.87424404569323799</v>
      </c>
      <c r="E11">
        <v>0.92283257738886104</v>
      </c>
      <c r="F11">
        <v>0.87861788400461305</v>
      </c>
      <c r="G11">
        <v>0.87322366292526299</v>
      </c>
      <c r="H11">
        <v>0.92180640407699599</v>
      </c>
      <c r="I11">
        <v>0.87939240228239701</v>
      </c>
      <c r="J11">
        <v>0.87277569000273703</v>
      </c>
      <c r="K11">
        <v>0.92146259025963995</v>
      </c>
      <c r="L11">
        <v>0.87903699191430196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F3A31-1EF2-46B3-8580-9B1AEAD02FA2}">
  <dimension ref="A1:L11"/>
  <sheetViews>
    <sheetView workbookViewId="0">
      <selection activeCell="J15" sqref="J15"/>
    </sheetView>
  </sheetViews>
  <sheetFormatPr defaultRowHeight="14.5" x14ac:dyDescent="0.35"/>
  <cols>
    <col min="1" max="1" width="12.90625" bestFit="1" customWidth="1"/>
    <col min="2" max="2" width="11.81640625" bestFit="1" customWidth="1"/>
    <col min="3" max="3" width="13.1796875" bestFit="1" customWidth="1"/>
    <col min="4" max="5" width="11.81640625" bestFit="1" customWidth="1"/>
    <col min="6" max="6" width="12.08984375" bestFit="1" customWidth="1"/>
    <col min="7" max="8" width="11.81640625" bestFit="1" customWidth="1"/>
    <col min="9" max="9" width="12.08984375" bestFit="1" customWidth="1"/>
    <col min="10" max="11" width="11.81640625" bestFit="1" customWidth="1"/>
    <col min="12" max="12" width="12.08984375" bestFit="1" customWidth="1"/>
  </cols>
  <sheetData>
    <row r="1" spans="1:12" x14ac:dyDescent="0.35">
      <c r="A1" s="3" t="s">
        <v>36</v>
      </c>
      <c r="B1" s="3" t="s">
        <v>37</v>
      </c>
      <c r="C1" s="3" t="s">
        <v>38</v>
      </c>
      <c r="D1" s="3" t="s">
        <v>39</v>
      </c>
      <c r="E1" s="3" t="s">
        <v>40</v>
      </c>
      <c r="F1" s="3" t="s">
        <v>41</v>
      </c>
      <c r="G1" s="3" t="s">
        <v>42</v>
      </c>
      <c r="H1" s="3" t="s">
        <v>43</v>
      </c>
      <c r="I1" s="3" t="s">
        <v>44</v>
      </c>
      <c r="J1" s="3" t="s">
        <v>45</v>
      </c>
      <c r="K1" s="3" t="s">
        <v>46</v>
      </c>
      <c r="L1" s="3" t="s">
        <v>47</v>
      </c>
    </row>
    <row r="2" spans="1:12" x14ac:dyDescent="0.35">
      <c r="A2">
        <v>0.85753740109629795</v>
      </c>
      <c r="B2">
        <v>0.91229364945888902</v>
      </c>
      <c r="C2">
        <v>0.82456213894205399</v>
      </c>
      <c r="D2">
        <v>0.86074624290247803</v>
      </c>
      <c r="E2">
        <v>0.91445030129724703</v>
      </c>
      <c r="F2">
        <v>0.83314994348086302</v>
      </c>
      <c r="G2">
        <v>0.86429938171999798</v>
      </c>
      <c r="H2">
        <v>0.91660778513041596</v>
      </c>
      <c r="I2">
        <v>0.85386355278278103</v>
      </c>
      <c r="J2">
        <v>0.86887810143684197</v>
      </c>
      <c r="K2">
        <v>0.91974570276517498</v>
      </c>
      <c r="L2">
        <v>0.86132373862228795</v>
      </c>
    </row>
    <row r="3" spans="1:12" x14ac:dyDescent="0.35">
      <c r="A3">
        <v>0.85447782243166304</v>
      </c>
      <c r="B3">
        <v>0.91047832263212702</v>
      </c>
      <c r="C3">
        <v>0.82339453975006005</v>
      </c>
      <c r="D3">
        <v>0.85912941539069199</v>
      </c>
      <c r="E3">
        <v>0.91341136735909401</v>
      </c>
      <c r="F3">
        <v>0.82974470227698205</v>
      </c>
      <c r="G3">
        <v>0.86743470260690303</v>
      </c>
      <c r="H3">
        <v>0.91858880170952595</v>
      </c>
      <c r="I3">
        <v>0.85175567841330901</v>
      </c>
      <c r="J3">
        <v>0.86945042495999603</v>
      </c>
      <c r="K3">
        <v>0.920073742869156</v>
      </c>
      <c r="L3">
        <v>0.86326200212857196</v>
      </c>
    </row>
    <row r="4" spans="1:12" x14ac:dyDescent="0.35">
      <c r="A4">
        <v>0.85860685819498805</v>
      </c>
      <c r="B4">
        <v>0.91304486340062097</v>
      </c>
      <c r="C4">
        <v>0.82500875867688295</v>
      </c>
      <c r="D4">
        <v>0.85927853614102001</v>
      </c>
      <c r="E4">
        <v>0.91367080528705402</v>
      </c>
      <c r="F4">
        <v>0.83318637896543402</v>
      </c>
      <c r="G4">
        <v>0.86178571364893297</v>
      </c>
      <c r="H4">
        <v>0.91512932484848297</v>
      </c>
      <c r="I4">
        <v>0.84397764804852304</v>
      </c>
      <c r="J4">
        <v>0.86972429654042305</v>
      </c>
      <c r="K4">
        <v>0.92033576179444498</v>
      </c>
      <c r="L4">
        <v>0.86194455050554497</v>
      </c>
    </row>
    <row r="5" spans="1:12" x14ac:dyDescent="0.35">
      <c r="A5">
        <v>0.85517401643080704</v>
      </c>
      <c r="B5">
        <v>0.91065169004409796</v>
      </c>
      <c r="C5">
        <v>0.82504959515688603</v>
      </c>
      <c r="D5">
        <v>0.86141794561220097</v>
      </c>
      <c r="E5">
        <v>0.91504768392450297</v>
      </c>
      <c r="F5">
        <v>0.83031950352236605</v>
      </c>
      <c r="G5">
        <v>0.86454794973486004</v>
      </c>
      <c r="H5">
        <v>0.91708138193733002</v>
      </c>
      <c r="I5">
        <v>0.84584332722142197</v>
      </c>
      <c r="J5">
        <v>0.86631518841628496</v>
      </c>
      <c r="K5">
        <v>0.91807257997824698</v>
      </c>
      <c r="L5">
        <v>0.85815802442809097</v>
      </c>
    </row>
    <row r="6" spans="1:12" x14ac:dyDescent="0.35">
      <c r="A6">
        <v>0.857786201889846</v>
      </c>
      <c r="B6">
        <v>0.91240057080474601</v>
      </c>
      <c r="C6">
        <v>0.82416534990655199</v>
      </c>
      <c r="D6">
        <v>0.86012455665565701</v>
      </c>
      <c r="E6">
        <v>0.91401265439705903</v>
      </c>
      <c r="F6">
        <v>0.82934236335879796</v>
      </c>
      <c r="G6">
        <v>0.86367732277964204</v>
      </c>
      <c r="H6">
        <v>0.91644533831854003</v>
      </c>
      <c r="I6">
        <v>0.84740791590178</v>
      </c>
      <c r="J6">
        <v>0.86840553106031804</v>
      </c>
      <c r="K6">
        <v>0.91923490269084096</v>
      </c>
      <c r="L6">
        <v>0.858624316735485</v>
      </c>
    </row>
    <row r="7" spans="1:12" x14ac:dyDescent="0.35">
      <c r="A7">
        <v>0.85947735142627901</v>
      </c>
      <c r="B7">
        <v>0.91321774596870497</v>
      </c>
      <c r="C7">
        <v>0.82897072855568499</v>
      </c>
      <c r="D7">
        <v>0.86181580524685097</v>
      </c>
      <c r="E7">
        <v>0.91515295337795499</v>
      </c>
      <c r="F7">
        <v>0.83469935833823095</v>
      </c>
      <c r="G7">
        <v>0.86544367221353402</v>
      </c>
      <c r="H7">
        <v>0.91741826005656402</v>
      </c>
      <c r="I7">
        <v>0.85163611936268602</v>
      </c>
      <c r="J7">
        <v>0.86855485611108896</v>
      </c>
      <c r="K7">
        <v>0.91974506039158999</v>
      </c>
      <c r="L7">
        <v>0.85907044035836</v>
      </c>
    </row>
    <row r="8" spans="1:12" x14ac:dyDescent="0.35">
      <c r="A8">
        <v>0.85504947983373802</v>
      </c>
      <c r="B8">
        <v>0.91058641436773502</v>
      </c>
      <c r="C8">
        <v>0.82430723048408305</v>
      </c>
      <c r="D8">
        <v>0.86087067425386499</v>
      </c>
      <c r="E8">
        <v>0.91445443485544897</v>
      </c>
      <c r="F8">
        <v>0.83239808992500197</v>
      </c>
      <c r="G8">
        <v>0.86183554809871299</v>
      </c>
      <c r="H8">
        <v>0.91554980805342201</v>
      </c>
      <c r="I8">
        <v>0.84316088842850601</v>
      </c>
      <c r="J8">
        <v>0.86658886679186897</v>
      </c>
      <c r="K8">
        <v>0.91864893190637997</v>
      </c>
      <c r="L8">
        <v>0.85553711764047202</v>
      </c>
    </row>
    <row r="9" spans="1:12" x14ac:dyDescent="0.35">
      <c r="A9">
        <v>0.85858200783206096</v>
      </c>
      <c r="B9">
        <v>0.91304304144727999</v>
      </c>
      <c r="C9">
        <v>0.82329867298483095</v>
      </c>
      <c r="D9">
        <v>0.85985064548043799</v>
      </c>
      <c r="E9">
        <v>0.91398661678339599</v>
      </c>
      <c r="F9">
        <v>0.82828167005439901</v>
      </c>
      <c r="G9">
        <v>0.865469193672461</v>
      </c>
      <c r="H9">
        <v>0.91735626375367296</v>
      </c>
      <c r="I9">
        <v>0.84727419029489204</v>
      </c>
      <c r="J9">
        <v>0.86825591372529798</v>
      </c>
      <c r="K9">
        <v>0.91931820624024996</v>
      </c>
      <c r="L9">
        <v>0.85976534008911398</v>
      </c>
    </row>
    <row r="10" spans="1:12" x14ac:dyDescent="0.35">
      <c r="A10">
        <v>0.85955247207992902</v>
      </c>
      <c r="B10">
        <v>0.91371517387869094</v>
      </c>
      <c r="C10">
        <v>0.82598364546459602</v>
      </c>
      <c r="D10">
        <v>0.86283561733798997</v>
      </c>
      <c r="E10">
        <v>0.91581745013718696</v>
      </c>
      <c r="F10">
        <v>0.83089613756060998</v>
      </c>
      <c r="G10">
        <v>0.86643936075604899</v>
      </c>
      <c r="H10">
        <v>0.91812002749733002</v>
      </c>
      <c r="I10">
        <v>0.84936613457022503</v>
      </c>
      <c r="J10">
        <v>0.86852991906292398</v>
      </c>
      <c r="K10">
        <v>0.91935277347641298</v>
      </c>
      <c r="L10">
        <v>0.86119725218207499</v>
      </c>
    </row>
    <row r="11" spans="1:12" x14ac:dyDescent="0.35">
      <c r="A11">
        <v>0.85731331446538195</v>
      </c>
      <c r="B11">
        <v>0.91231633108923404</v>
      </c>
      <c r="C11">
        <v>0.82212341211011797</v>
      </c>
      <c r="D11">
        <v>0.86208945021240202</v>
      </c>
      <c r="E11">
        <v>0.91555076596995999</v>
      </c>
      <c r="F11">
        <v>0.83170897647724695</v>
      </c>
      <c r="G11">
        <v>0.86091458151444</v>
      </c>
      <c r="H11">
        <v>0.91479015632379101</v>
      </c>
      <c r="I11">
        <v>0.84304308156230501</v>
      </c>
      <c r="J11">
        <v>0.86487166833977103</v>
      </c>
      <c r="K11">
        <v>0.91702855335704403</v>
      </c>
      <c r="L11">
        <v>0.85779735330726303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Analysis</vt:lpstr>
      <vt:lpstr>FLAME</vt:lpstr>
      <vt:lpstr>Regular</vt:lpstr>
      <vt:lpstr>Federated</vt:lpstr>
      <vt:lpstr>Local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van Haastrecht</dc:creator>
  <cp:lastModifiedBy>Max van Haastrecht</cp:lastModifiedBy>
  <dcterms:created xsi:type="dcterms:W3CDTF">2015-06-05T18:17:20Z</dcterms:created>
  <dcterms:modified xsi:type="dcterms:W3CDTF">2023-09-26T06:38:12Z</dcterms:modified>
</cp:coreProperties>
</file>