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maxva\Documents\Werk en stage\PhD\Dissertation\Learning Analytics\HITL Swarm\github\EdNet\"/>
    </mc:Choice>
  </mc:AlternateContent>
  <xr:revisionPtr revIDLastSave="0" documentId="13_ncr:1_{E233075E-5C37-47F2-BB50-0E41CD5BE18C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Analysis" sheetId="1" r:id="rId1"/>
    <sheet name="FLAME" sheetId="5" r:id="rId2"/>
    <sheet name="Regular" sheetId="2" r:id="rId3"/>
    <sheet name="Federated" sheetId="3" r:id="rId4"/>
    <sheet name="Loca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5" l="1"/>
  <c r="H3" i="5"/>
  <c r="G3" i="5"/>
  <c r="F3" i="5"/>
  <c r="C15" i="1"/>
  <c r="C7" i="1"/>
  <c r="B7" i="1"/>
  <c r="C10" i="1"/>
  <c r="B10" i="1"/>
  <c r="C18" i="1"/>
  <c r="B18" i="1"/>
  <c r="C17" i="1"/>
  <c r="B17" i="1"/>
  <c r="C16" i="1"/>
  <c r="B16" i="1"/>
  <c r="B15" i="1"/>
  <c r="C14" i="1"/>
  <c r="B14" i="1"/>
  <c r="B3" i="5" s="1"/>
  <c r="C13" i="1"/>
  <c r="B13" i="1"/>
  <c r="C3" i="5" s="1"/>
  <c r="C12" i="1"/>
  <c r="B12" i="1"/>
  <c r="D3" i="5" s="1"/>
  <c r="C11" i="1"/>
  <c r="B11" i="1"/>
  <c r="E3" i="5" s="1"/>
  <c r="C9" i="1"/>
  <c r="B9" i="1"/>
  <c r="C8" i="1"/>
  <c r="B8" i="1"/>
</calcChain>
</file>

<file path=xl/sharedStrings.xml><?xml version="1.0" encoding="utf-8"?>
<sst xmlns="http://schemas.openxmlformats.org/spreadsheetml/2006/main" count="87" uniqueCount="51">
  <si>
    <t>Model</t>
  </si>
  <si>
    <t>Accuracy</t>
  </si>
  <si>
    <t>AUC</t>
  </si>
  <si>
    <t>DKT</t>
  </si>
  <si>
    <t>DKVMN</t>
  </si>
  <si>
    <t>SAKT</t>
  </si>
  <si>
    <t>SAINT</t>
  </si>
  <si>
    <t>SAINT+</t>
  </si>
  <si>
    <t>10k ACC</t>
  </si>
  <si>
    <t>10k AUC</t>
  </si>
  <si>
    <t>50k ACC</t>
  </si>
  <si>
    <t>50k AUC</t>
  </si>
  <si>
    <t>Shin et al. (2021)</t>
  </si>
  <si>
    <t>Catboost</t>
  </si>
  <si>
    <t>XGBoost</t>
  </si>
  <si>
    <t>MLP</t>
  </si>
  <si>
    <t>LR</t>
  </si>
  <si>
    <t>RF</t>
  </si>
  <si>
    <t>Ours 50k</t>
  </si>
  <si>
    <t>Ours 10k</t>
  </si>
  <si>
    <t>100k ACC</t>
  </si>
  <si>
    <t>100k AUC</t>
  </si>
  <si>
    <t>Ours 100k</t>
  </si>
  <si>
    <t>based on 10k</t>
  </si>
  <si>
    <t>150k ACC</t>
  </si>
  <si>
    <t>150k AUC</t>
  </si>
  <si>
    <t>Ours 150k</t>
  </si>
  <si>
    <t>CatBoost</t>
  </si>
  <si>
    <t>Ours fed 100 clients</t>
  </si>
  <si>
    <t>Ours fed 50 clients</t>
  </si>
  <si>
    <t>Ours fed 20 clients</t>
  </si>
  <si>
    <t>Ours fed 10 clients</t>
  </si>
  <si>
    <t>Ours local 100 clients</t>
  </si>
  <si>
    <t>Ours local 50 clients</t>
  </si>
  <si>
    <t>Ours local 20 clients</t>
  </si>
  <si>
    <t>Ours local 10 clients</t>
  </si>
  <si>
    <t>10 clients</t>
  </si>
  <si>
    <t>20 clients</t>
  </si>
  <si>
    <t>50 clients</t>
  </si>
  <si>
    <t>100 clients</t>
  </si>
  <si>
    <t>10 client acc</t>
  </si>
  <si>
    <t>10 client auc</t>
  </si>
  <si>
    <t>20 client acc</t>
  </si>
  <si>
    <t>20 client auc</t>
  </si>
  <si>
    <t>50 client acc</t>
  </si>
  <si>
    <t>50 client auc</t>
  </si>
  <si>
    <t>100 client acc</t>
  </si>
  <si>
    <t>100 client auc</t>
  </si>
  <si>
    <t>Federated</t>
  </si>
  <si>
    <t>Local</t>
  </si>
  <si>
    <t>FLAME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</si>
</sst>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0" xfId="0" applyNumberFormat="1"/>
    <xf numFmtId="0" fontId="2" fillId="0" borderId="0" xfId="0" applyFont="1"/>
    <xf numFmtId="164" fontId="0" fillId="0" borderId="1" xfId="0" applyNumberFormat="1" applyBorder="1"/>
    <xf numFmtId="0" fontId="1" fillId="0" borderId="0" xfId="0" applyFont="1"/>
    <xf numFmtId="0" fontId="0" fillId="0" borderId="2" xfId="0" applyBorder="1"/>
    <xf numFmtId="0" fontId="0" fillId="0" borderId="3" xfId="0" applyBorder="1"/>
    <xf numFmtId="16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workbookViewId="0">
      <selection activeCell="M24" sqref="M24"/>
    </sheetView>
  </sheetViews>
  <sheetFormatPr defaultRowHeight="14.5" x14ac:dyDescent="0.35"/>
  <cols>
    <col min="1" max="1" width="19.453125" bestFit="1" customWidth="1"/>
    <col min="4" max="4" width="15.816406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</row>
    <row r="2" spans="1:4" x14ac:dyDescent="0.35">
      <c r="A2" t="s">
        <v>3</v>
      </c>
      <c r="B2" s="3">
        <v>0.70599999999999996</v>
      </c>
      <c r="C2">
        <v>0.76380000000000003</v>
      </c>
      <c r="D2" s="4" t="s">
        <v>12</v>
      </c>
    </row>
    <row r="3" spans="1:4" x14ac:dyDescent="0.35">
      <c r="A3" t="s">
        <v>4</v>
      </c>
      <c r="B3">
        <v>0.70789999999999997</v>
      </c>
      <c r="C3">
        <v>0.76680000000000004</v>
      </c>
      <c r="D3" s="4" t="s">
        <v>12</v>
      </c>
    </row>
    <row r="4" spans="1:4" x14ac:dyDescent="0.35">
      <c r="A4" t="s">
        <v>5</v>
      </c>
      <c r="B4">
        <v>0.70730000000000004</v>
      </c>
      <c r="C4">
        <v>0.76629999999999998</v>
      </c>
      <c r="D4" s="4" t="s">
        <v>12</v>
      </c>
    </row>
    <row r="5" spans="1:4" x14ac:dyDescent="0.35">
      <c r="A5" t="s">
        <v>6</v>
      </c>
      <c r="B5">
        <v>0.71779999999999999</v>
      </c>
      <c r="C5">
        <v>0.78159999999999996</v>
      </c>
      <c r="D5" s="4" t="s">
        <v>12</v>
      </c>
    </row>
    <row r="6" spans="1:4" x14ac:dyDescent="0.35">
      <c r="A6" s="2" t="s">
        <v>7</v>
      </c>
      <c r="B6" s="1">
        <v>0.72519999999999996</v>
      </c>
      <c r="C6" s="1">
        <v>0.79139999999999999</v>
      </c>
      <c r="D6" s="4" t="s">
        <v>12</v>
      </c>
    </row>
    <row r="7" spans="1:4" x14ac:dyDescent="0.35">
      <c r="A7" t="s">
        <v>19</v>
      </c>
      <c r="B7" s="3">
        <f>AVERAGE(Regular!$A$16:$A$25)</f>
        <v>0.7123710121733613</v>
      </c>
      <c r="C7" s="3">
        <f>AVERAGE(Regular!$B$16:$B$25)</f>
        <v>0.73907407176840867</v>
      </c>
      <c r="D7" s="4" t="s">
        <v>27</v>
      </c>
    </row>
    <row r="8" spans="1:4" x14ac:dyDescent="0.35">
      <c r="A8" t="s">
        <v>18</v>
      </c>
      <c r="B8" s="3">
        <f>AVERAGE(Regular!$C$3:$C$12)</f>
        <v>0.71936773080248284</v>
      </c>
      <c r="C8" s="3">
        <f>AVERAGE(Regular!$D$3:$D$12)</f>
        <v>0.75304284466956761</v>
      </c>
      <c r="D8" s="4" t="s">
        <v>14</v>
      </c>
    </row>
    <row r="9" spans="1:4" x14ac:dyDescent="0.35">
      <c r="A9" t="s">
        <v>22</v>
      </c>
      <c r="B9" s="3">
        <f>AVERAGE(Regular!$E$3:$E$12)</f>
        <v>0.71782202803043627</v>
      </c>
      <c r="C9" s="3">
        <f>AVERAGE(Regular!$F$3:$F$12)</f>
        <v>0.75414129805366825</v>
      </c>
      <c r="D9" s="4" t="s">
        <v>14</v>
      </c>
    </row>
    <row r="10" spans="1:4" x14ac:dyDescent="0.35">
      <c r="A10" s="2" t="s">
        <v>26</v>
      </c>
      <c r="B10" s="5">
        <f>AVERAGE(Regular!G3:G12)</f>
        <v>0.72013498750946858</v>
      </c>
      <c r="C10" s="5">
        <f>AVERAGE(Regular!H3:H12)</f>
        <v>0.75689612433422382</v>
      </c>
      <c r="D10" s="4" t="s">
        <v>14</v>
      </c>
    </row>
    <row r="11" spans="1:4" x14ac:dyDescent="0.35">
      <c r="A11" t="s">
        <v>28</v>
      </c>
      <c r="B11" s="3">
        <f>AVERAGE(Federated!$A$2:$A$11)</f>
        <v>0.67856912621545773</v>
      </c>
      <c r="C11" s="3">
        <f>AVERAGE(Federated!$B$2:$B$11)</f>
        <v>0.67995005832194766</v>
      </c>
      <c r="D11" s="4" t="s">
        <v>23</v>
      </c>
    </row>
    <row r="12" spans="1:4" x14ac:dyDescent="0.35">
      <c r="A12" t="s">
        <v>29</v>
      </c>
      <c r="B12" s="3">
        <f>AVERAGE(Federated!$C$2:$C$11)</f>
        <v>0.685361397967995</v>
      </c>
      <c r="C12" s="3">
        <f>AVERAGE(Federated!$D$2:$D$11)</f>
        <v>0.69183454016310753</v>
      </c>
      <c r="D12" s="4" t="s">
        <v>23</v>
      </c>
    </row>
    <row r="13" spans="1:4" x14ac:dyDescent="0.35">
      <c r="A13" t="s">
        <v>30</v>
      </c>
      <c r="B13" s="3">
        <f>AVERAGE(Federated!$E$2:$E$11)</f>
        <v>0.69031334558617607</v>
      </c>
      <c r="C13" s="3">
        <f>AVERAGE(Federated!$F$2:$F$11)</f>
        <v>0.70143061876903046</v>
      </c>
      <c r="D13" s="4" t="s">
        <v>23</v>
      </c>
    </row>
    <row r="14" spans="1:4" x14ac:dyDescent="0.35">
      <c r="A14" s="2" t="s">
        <v>31</v>
      </c>
      <c r="B14" s="5">
        <f>AVERAGE(Federated!$G$2:$G$11)</f>
        <v>0.69341157442485801</v>
      </c>
      <c r="C14" s="5">
        <f>AVERAGE(Federated!$H$2:$H$11)</f>
        <v>0.70446514761607004</v>
      </c>
      <c r="D14" s="4" t="s">
        <v>23</v>
      </c>
    </row>
    <row r="15" spans="1:4" x14ac:dyDescent="0.35">
      <c r="A15" t="s">
        <v>32</v>
      </c>
      <c r="B15" s="3">
        <f>AVERAGE(Local!$A$2:$A$11)</f>
        <v>0.61362404470648535</v>
      </c>
      <c r="C15" s="3">
        <f>AVERAGE(Local!$B$2:$B$11)</f>
        <v>0.57822055046124743</v>
      </c>
      <c r="D15" s="4" t="s">
        <v>23</v>
      </c>
    </row>
    <row r="16" spans="1:4" x14ac:dyDescent="0.35">
      <c r="A16" t="s">
        <v>33</v>
      </c>
      <c r="B16" s="3">
        <f>AVERAGE(Local!$C$2:$C$11)</f>
        <v>0.63900232639376964</v>
      </c>
      <c r="C16" s="3">
        <f>AVERAGE(Local!$D$2:$D$11)</f>
        <v>0.60951641918498622</v>
      </c>
      <c r="D16" s="4" t="s">
        <v>23</v>
      </c>
    </row>
    <row r="17" spans="1:4" x14ac:dyDescent="0.35">
      <c r="A17" t="s">
        <v>34</v>
      </c>
      <c r="B17" s="3">
        <f>AVERAGE(Local!$E$2:$E$11)</f>
        <v>0.66626621865656355</v>
      </c>
      <c r="C17" s="3">
        <f>AVERAGE(Local!$F$2:$F$11)</f>
        <v>0.64988567764681748</v>
      </c>
      <c r="D17" s="4" t="s">
        <v>23</v>
      </c>
    </row>
    <row r="18" spans="1:4" x14ac:dyDescent="0.35">
      <c r="A18" t="s">
        <v>35</v>
      </c>
      <c r="B18" s="3">
        <f>AVERAGE(Local!$G$2:$G$11)</f>
        <v>0.67960529274365666</v>
      </c>
      <c r="C18" s="3">
        <f>AVERAGE(Local!$H$2:$H$11)</f>
        <v>0.67767542755923438</v>
      </c>
      <c r="D18" s="4" t="s">
        <v>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04267-65B8-4AC5-A1A4-8C39A6276CBC}">
  <dimension ref="A1:I3"/>
  <sheetViews>
    <sheetView tabSelected="1" workbookViewId="0">
      <selection activeCell="C10" sqref="C10"/>
    </sheetView>
  </sheetViews>
  <sheetFormatPr defaultRowHeight="14.5" x14ac:dyDescent="0.35"/>
  <cols>
    <col min="2" max="2" width="9.36328125" bestFit="1" customWidth="1"/>
    <col min="3" max="3" width="11.81640625" bestFit="1" customWidth="1"/>
    <col min="4" max="4" width="8.81640625" bestFit="1" customWidth="1"/>
    <col min="5" max="5" width="9.81640625" bestFit="1" customWidth="1"/>
    <col min="6" max="8" width="8.81640625" bestFit="1" customWidth="1"/>
    <col min="9" max="9" width="9.81640625" bestFit="1" customWidth="1"/>
  </cols>
  <sheetData>
    <row r="1" spans="1:9" x14ac:dyDescent="0.35">
      <c r="A1" s="7"/>
      <c r="B1" s="6" t="s">
        <v>48</v>
      </c>
      <c r="E1" s="7"/>
      <c r="F1" s="6" t="s">
        <v>49</v>
      </c>
    </row>
    <row r="2" spans="1:9" x14ac:dyDescent="0.35">
      <c r="A2" s="8"/>
      <c r="B2" s="2" t="s">
        <v>36</v>
      </c>
      <c r="C2" s="2" t="s">
        <v>37</v>
      </c>
      <c r="D2" s="2" t="s">
        <v>38</v>
      </c>
      <c r="E2" s="8" t="s">
        <v>39</v>
      </c>
      <c r="F2" s="2" t="s">
        <v>36</v>
      </c>
      <c r="G2" s="2" t="s">
        <v>37</v>
      </c>
      <c r="H2" s="2" t="s">
        <v>38</v>
      </c>
      <c r="I2" s="2" t="s">
        <v>39</v>
      </c>
    </row>
    <row r="3" spans="1:9" x14ac:dyDescent="0.35">
      <c r="A3" s="7" t="s">
        <v>50</v>
      </c>
      <c r="B3" s="3">
        <f>0.9/(1 + (Analysis!$B$7 - Analysis!$B$14))</f>
        <v>0.88325400075653981</v>
      </c>
      <c r="C3">
        <f>0.95/(1 + (Analysis!$B$7 - Analysis!$B$13))</f>
        <v>0.92949745504302372</v>
      </c>
      <c r="D3" s="3">
        <f>0.98/(1 + (Analysis!$B$7 - Analysis!$B$12))</f>
        <v>0.9542267048378712</v>
      </c>
      <c r="E3" s="9">
        <f>0.99/(1 + (Analysis!$B$7 - Analysis!$B$11))</f>
        <v>0.95763029014276035</v>
      </c>
      <c r="F3" s="3">
        <f>0.9/(1 + (Analysis!$B$7 - Analysis!$B$18))</f>
        <v>0.87144643075196371</v>
      </c>
      <c r="G3" s="3">
        <f>0.95/(1 + (Analysis!$B$7 - Analysis!$B$17))</f>
        <v>0.90813081623140979</v>
      </c>
      <c r="H3" s="3">
        <f>0.98/(1 + (Analysis!$B$7 - Analysis!$B$16))</f>
        <v>0.91301340628194527</v>
      </c>
      <c r="I3" s="3">
        <f>0.99/(1 + (Analysis!$B$7 - Analysis!$B$15))</f>
        <v>0.9010263776039461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D259D-7238-4196-9853-8C84043B116D}">
  <dimension ref="A1:H64"/>
  <sheetViews>
    <sheetView workbookViewId="0">
      <selection activeCell="F64" sqref="F64"/>
    </sheetView>
  </sheetViews>
  <sheetFormatPr defaultRowHeight="14.5" x14ac:dyDescent="0.35"/>
  <sheetData>
    <row r="1" spans="1:8" x14ac:dyDescent="0.35">
      <c r="A1" t="s">
        <v>14</v>
      </c>
    </row>
    <row r="2" spans="1:8" x14ac:dyDescent="0.35">
      <c r="A2" s="1" t="s">
        <v>8</v>
      </c>
      <c r="B2" s="1" t="s">
        <v>9</v>
      </c>
      <c r="C2" s="1" t="s">
        <v>10</v>
      </c>
      <c r="D2" s="1" t="s">
        <v>11</v>
      </c>
      <c r="E2" s="1" t="s">
        <v>20</v>
      </c>
      <c r="F2" s="1" t="s">
        <v>21</v>
      </c>
      <c r="G2" s="1" t="s">
        <v>24</v>
      </c>
      <c r="H2" s="1" t="s">
        <v>25</v>
      </c>
    </row>
    <row r="3" spans="1:8" x14ac:dyDescent="0.35">
      <c r="A3">
        <v>0.71445687803775204</v>
      </c>
      <c r="B3">
        <v>0.74322981495487095</v>
      </c>
      <c r="C3">
        <v>0.71932989392685398</v>
      </c>
      <c r="D3">
        <v>0.75098175599434402</v>
      </c>
      <c r="E3">
        <v>0.71846742877728498</v>
      </c>
      <c r="F3">
        <v>0.75544671027050803</v>
      </c>
      <c r="G3">
        <v>0.71978862207221495</v>
      </c>
      <c r="H3">
        <v>0.75625621499431295</v>
      </c>
    </row>
    <row r="4" spans="1:8" x14ac:dyDescent="0.35">
      <c r="A4">
        <v>0.70333897155089198</v>
      </c>
      <c r="B4">
        <v>0.73464819594909903</v>
      </c>
      <c r="C4">
        <v>0.71774105135103705</v>
      </c>
      <c r="D4">
        <v>0.75310609243843896</v>
      </c>
      <c r="E4">
        <v>0.71736408364083604</v>
      </c>
      <c r="F4">
        <v>0.75332846012747301</v>
      </c>
      <c r="G4">
        <v>0.721750550847302</v>
      </c>
      <c r="H4">
        <v>0.75836179959071104</v>
      </c>
    </row>
    <row r="5" spans="1:8" x14ac:dyDescent="0.35">
      <c r="A5">
        <v>0.71164267491014699</v>
      </c>
      <c r="B5">
        <v>0.73444661125377197</v>
      </c>
      <c r="C5">
        <v>0.71297734975466898</v>
      </c>
      <c r="D5">
        <v>0.74944511853365703</v>
      </c>
      <c r="E5">
        <v>0.71675264858410903</v>
      </c>
      <c r="F5">
        <v>0.75385483852571</v>
      </c>
      <c r="G5">
        <v>0.71934370299506101</v>
      </c>
      <c r="H5">
        <v>0.75762056383953302</v>
      </c>
    </row>
    <row r="6" spans="1:8" x14ac:dyDescent="0.35">
      <c r="A6">
        <v>0.71702252881662598</v>
      </c>
      <c r="B6">
        <v>0.73786285056024803</v>
      </c>
      <c r="C6">
        <v>0.72240795491071497</v>
      </c>
      <c r="D6">
        <v>0.75615687084388405</v>
      </c>
      <c r="E6">
        <v>0.71509798424820603</v>
      </c>
      <c r="F6">
        <v>0.751617965604227</v>
      </c>
      <c r="G6">
        <v>0.71908788305617999</v>
      </c>
      <c r="H6">
        <v>0.75592801863397197</v>
      </c>
    </row>
    <row r="7" spans="1:8" x14ac:dyDescent="0.35">
      <c r="A7">
        <v>0.709107978737471</v>
      </c>
      <c r="B7">
        <v>0.74295328061713795</v>
      </c>
      <c r="C7">
        <v>0.71930500247071405</v>
      </c>
      <c r="D7">
        <v>0.75210847160805305</v>
      </c>
      <c r="E7">
        <v>0.71778195103745102</v>
      </c>
      <c r="F7">
        <v>0.75523911555724299</v>
      </c>
      <c r="G7">
        <v>0.71911547391731101</v>
      </c>
      <c r="H7">
        <v>0.75572806086308397</v>
      </c>
    </row>
    <row r="8" spans="1:8" x14ac:dyDescent="0.35">
      <c r="A8">
        <v>0.70634261356961803</v>
      </c>
      <c r="B8">
        <v>0.73335591134288702</v>
      </c>
      <c r="C8">
        <v>0.72523835509123902</v>
      </c>
      <c r="D8">
        <v>0.757664821128882</v>
      </c>
      <c r="E8">
        <v>0.71978510042676402</v>
      </c>
      <c r="F8">
        <v>0.75479239318071401</v>
      </c>
      <c r="G8">
        <v>0.72160889022408203</v>
      </c>
      <c r="H8">
        <v>0.75866868923767805</v>
      </c>
    </row>
    <row r="9" spans="1:8" x14ac:dyDescent="0.35">
      <c r="A9">
        <v>0.71604927956418696</v>
      </c>
      <c r="B9">
        <v>0.73910083414711902</v>
      </c>
      <c r="C9">
        <v>0.71875723936081304</v>
      </c>
      <c r="D9">
        <v>0.75342549062252095</v>
      </c>
      <c r="E9">
        <v>0.71793192926774896</v>
      </c>
      <c r="F9">
        <v>0.75343141907567501</v>
      </c>
      <c r="G9">
        <v>0.72169342342402198</v>
      </c>
      <c r="H9">
        <v>0.75676670277998503</v>
      </c>
    </row>
    <row r="10" spans="1:8" x14ac:dyDescent="0.35">
      <c r="A10">
        <v>0.72461600705130902</v>
      </c>
      <c r="B10">
        <v>0.74519981890138198</v>
      </c>
      <c r="C10">
        <v>0.71616026029410196</v>
      </c>
      <c r="D10">
        <v>0.75147409294900003</v>
      </c>
      <c r="E10">
        <v>0.72107318554586597</v>
      </c>
      <c r="F10">
        <v>0.75551527911545302</v>
      </c>
      <c r="G10">
        <v>0.71909446482498496</v>
      </c>
      <c r="H10">
        <v>0.75778240124435403</v>
      </c>
    </row>
    <row r="11" spans="1:8" x14ac:dyDescent="0.35">
      <c r="A11">
        <v>0.70489483529818897</v>
      </c>
      <c r="B11">
        <v>0.73244602776441803</v>
      </c>
      <c r="C11">
        <v>0.72117219419826795</v>
      </c>
      <c r="D11">
        <v>0.75362457319646103</v>
      </c>
      <c r="E11">
        <v>0.71576157278327601</v>
      </c>
      <c r="F11">
        <v>0.75342624882932996</v>
      </c>
      <c r="G11">
        <v>0.71909116995114197</v>
      </c>
      <c r="H11">
        <v>0.75557477759204605</v>
      </c>
    </row>
    <row r="12" spans="1:8" x14ac:dyDescent="0.35">
      <c r="A12">
        <v>0.71120677592977799</v>
      </c>
      <c r="B12">
        <v>0.73591298635791602</v>
      </c>
      <c r="C12">
        <v>0.72058800666641698</v>
      </c>
      <c r="D12">
        <v>0.75244115938043499</v>
      </c>
      <c r="E12">
        <v>0.71820439599281904</v>
      </c>
      <c r="F12">
        <v>0.75476055025034905</v>
      </c>
      <c r="G12">
        <v>0.72077569378238604</v>
      </c>
      <c r="H12">
        <v>0.75627401456656296</v>
      </c>
    </row>
    <row r="14" spans="1:8" x14ac:dyDescent="0.35">
      <c r="A14" t="s">
        <v>13</v>
      </c>
    </row>
    <row r="15" spans="1:8" x14ac:dyDescent="0.35">
      <c r="A15" s="1" t="s">
        <v>8</v>
      </c>
      <c r="B15" s="1" t="s">
        <v>9</v>
      </c>
      <c r="C15" s="1" t="s">
        <v>10</v>
      </c>
      <c r="D15" s="1" t="s">
        <v>11</v>
      </c>
      <c r="E15" s="6"/>
      <c r="F15" s="6"/>
    </row>
    <row r="16" spans="1:8" x14ac:dyDescent="0.35">
      <c r="A16">
        <v>0.71459703854413903</v>
      </c>
      <c r="B16">
        <v>0.74448853194831899</v>
      </c>
      <c r="C16">
        <v>0.71884008411843303</v>
      </c>
      <c r="D16">
        <v>0.75037955515881904</v>
      </c>
    </row>
    <row r="17" spans="1:6" x14ac:dyDescent="0.35">
      <c r="A17">
        <v>0.70366866393356398</v>
      </c>
      <c r="B17">
        <v>0.735775000564725</v>
      </c>
      <c r="C17">
        <v>0.717655781651097</v>
      </c>
      <c r="D17">
        <v>0.75271213949953697</v>
      </c>
    </row>
    <row r="18" spans="1:6" x14ac:dyDescent="0.35">
      <c r="A18">
        <v>0.71206167712620305</v>
      </c>
      <c r="B18">
        <v>0.73488130743201896</v>
      </c>
      <c r="C18">
        <v>0.71258573454917296</v>
      </c>
      <c r="D18">
        <v>0.74899090875753305</v>
      </c>
    </row>
    <row r="19" spans="1:6" x14ac:dyDescent="0.35">
      <c r="A19">
        <v>0.71765511332471199</v>
      </c>
      <c r="B19">
        <v>0.739396335582027</v>
      </c>
      <c r="C19">
        <v>0.72222496268549796</v>
      </c>
      <c r="D19">
        <v>0.755562682800757</v>
      </c>
    </row>
    <row r="20" spans="1:6" x14ac:dyDescent="0.35">
      <c r="A20">
        <v>0.70974708874373005</v>
      </c>
      <c r="B20">
        <v>0.744057036486648</v>
      </c>
      <c r="C20">
        <v>0.71879067393993401</v>
      </c>
      <c r="D20">
        <v>0.75166489032402595</v>
      </c>
    </row>
    <row r="21" spans="1:6" x14ac:dyDescent="0.35">
      <c r="A21">
        <v>0.70728238433267798</v>
      </c>
      <c r="B21">
        <v>0.73484151513738005</v>
      </c>
      <c r="C21">
        <v>0.72464291157663796</v>
      </c>
      <c r="D21">
        <v>0.75711274220380897</v>
      </c>
    </row>
    <row r="22" spans="1:6" x14ac:dyDescent="0.35">
      <c r="A22">
        <v>0.71654641996248403</v>
      </c>
      <c r="B22">
        <v>0.74028997746589598</v>
      </c>
      <c r="C22">
        <v>0.71837302352837595</v>
      </c>
      <c r="D22">
        <v>0.75310829910461896</v>
      </c>
    </row>
    <row r="23" spans="1:6" x14ac:dyDescent="0.35">
      <c r="A23">
        <v>0.72527706734867803</v>
      </c>
      <c r="B23">
        <v>0.74658713260382803</v>
      </c>
      <c r="C23">
        <v>0.71568074473034904</v>
      </c>
      <c r="D23">
        <v>0.75078685347934804</v>
      </c>
    </row>
    <row r="24" spans="1:6" x14ac:dyDescent="0.35">
      <c r="A24">
        <v>0.70534607313557696</v>
      </c>
      <c r="B24">
        <v>0.733269175893703</v>
      </c>
      <c r="C24">
        <v>0.72079787844339904</v>
      </c>
      <c r="D24">
        <v>0.75332967358102298</v>
      </c>
    </row>
    <row r="25" spans="1:6" x14ac:dyDescent="0.35">
      <c r="A25">
        <v>0.71152859528184798</v>
      </c>
      <c r="B25">
        <v>0.73715470456954202</v>
      </c>
      <c r="C25">
        <v>0.71999256868524797</v>
      </c>
      <c r="D25">
        <v>0.75200444763680696</v>
      </c>
    </row>
    <row r="27" spans="1:6" x14ac:dyDescent="0.35">
      <c r="A27" t="s">
        <v>15</v>
      </c>
    </row>
    <row r="28" spans="1:6" x14ac:dyDescent="0.35">
      <c r="A28" s="1" t="s">
        <v>8</v>
      </c>
      <c r="B28" s="1" t="s">
        <v>9</v>
      </c>
      <c r="C28" s="6"/>
      <c r="D28" s="6"/>
      <c r="E28" s="6"/>
      <c r="F28" s="6"/>
    </row>
    <row r="29" spans="1:6" x14ac:dyDescent="0.35">
      <c r="A29">
        <v>0.71319091217361796</v>
      </c>
      <c r="B29">
        <v>0.74240483845181504</v>
      </c>
    </row>
    <row r="30" spans="1:6" x14ac:dyDescent="0.35">
      <c r="A30">
        <v>0.70204409277256896</v>
      </c>
      <c r="B30">
        <v>0.73317969356649804</v>
      </c>
    </row>
    <row r="31" spans="1:6" x14ac:dyDescent="0.35">
      <c r="A31">
        <v>0.71068362539339602</v>
      </c>
      <c r="B31">
        <v>0.73339078515662504</v>
      </c>
    </row>
    <row r="32" spans="1:6" x14ac:dyDescent="0.35">
      <c r="A32">
        <v>0.71575335610103696</v>
      </c>
      <c r="B32">
        <v>0.73730383987609505</v>
      </c>
    </row>
    <row r="33" spans="1:6" x14ac:dyDescent="0.35">
      <c r="A33">
        <v>0.70798402665749804</v>
      </c>
      <c r="B33">
        <v>0.74173382144740096</v>
      </c>
    </row>
    <row r="34" spans="1:6" x14ac:dyDescent="0.35">
      <c r="A34">
        <v>0.70584755575693503</v>
      </c>
      <c r="B34">
        <v>0.73175554533023701</v>
      </c>
    </row>
    <row r="35" spans="1:6" x14ac:dyDescent="0.35">
      <c r="A35">
        <v>0.71524299303585603</v>
      </c>
      <c r="B35">
        <v>0.73837316993813895</v>
      </c>
    </row>
    <row r="36" spans="1:6" x14ac:dyDescent="0.35">
      <c r="A36">
        <v>0.72420781134856305</v>
      </c>
      <c r="B36">
        <v>0.74390799325130896</v>
      </c>
    </row>
    <row r="37" spans="1:6" x14ac:dyDescent="0.35">
      <c r="A37">
        <v>0.70331331239239203</v>
      </c>
      <c r="B37">
        <v>0.73145647272613101</v>
      </c>
    </row>
    <row r="38" spans="1:6" x14ac:dyDescent="0.35">
      <c r="A38">
        <v>0.71075902726602802</v>
      </c>
      <c r="B38">
        <v>0.73547740120101301</v>
      </c>
    </row>
    <row r="40" spans="1:6" x14ac:dyDescent="0.35">
      <c r="A40" t="s">
        <v>16</v>
      </c>
    </row>
    <row r="41" spans="1:6" x14ac:dyDescent="0.35">
      <c r="A41" s="1" t="s">
        <v>8</v>
      </c>
      <c r="B41" s="1" t="s">
        <v>9</v>
      </c>
      <c r="C41" s="6"/>
      <c r="D41" s="6"/>
      <c r="E41" s="6"/>
      <c r="F41" s="6"/>
    </row>
    <row r="42" spans="1:6" x14ac:dyDescent="0.35">
      <c r="A42">
        <v>0.70656719792019895</v>
      </c>
      <c r="B42">
        <v>0.73667047377854</v>
      </c>
    </row>
    <row r="43" spans="1:6" x14ac:dyDescent="0.35">
      <c r="A43">
        <v>0.691976529724874</v>
      </c>
      <c r="B43">
        <v>0.72237698203335599</v>
      </c>
    </row>
    <row r="44" spans="1:6" x14ac:dyDescent="0.35">
      <c r="A44">
        <v>0.69953351086612403</v>
      </c>
      <c r="B44">
        <v>0.72118996178474803</v>
      </c>
    </row>
    <row r="45" spans="1:6" x14ac:dyDescent="0.35">
      <c r="A45">
        <v>0.70976382177131603</v>
      </c>
      <c r="B45">
        <v>0.73055246190715095</v>
      </c>
    </row>
    <row r="46" spans="1:6" x14ac:dyDescent="0.35">
      <c r="A46">
        <v>0.70100230079602199</v>
      </c>
      <c r="B46">
        <v>0.73390088657985797</v>
      </c>
    </row>
    <row r="47" spans="1:6" x14ac:dyDescent="0.35">
      <c r="A47">
        <v>0.69849301045494905</v>
      </c>
      <c r="B47">
        <v>0.72533758899188705</v>
      </c>
    </row>
    <row r="48" spans="1:6" x14ac:dyDescent="0.35">
      <c r="A48">
        <v>0.70834569221578403</v>
      </c>
      <c r="B48">
        <v>0.73155142808993001</v>
      </c>
    </row>
    <row r="49" spans="1:6" x14ac:dyDescent="0.35">
      <c r="A49">
        <v>0.71389093588798802</v>
      </c>
      <c r="B49">
        <v>0.73433583865896002</v>
      </c>
    </row>
    <row r="50" spans="1:6" x14ac:dyDescent="0.35">
      <c r="A50">
        <v>0.69554150730961395</v>
      </c>
      <c r="B50">
        <v>0.72163974766391903</v>
      </c>
    </row>
    <row r="51" spans="1:6" x14ac:dyDescent="0.35">
      <c r="A51">
        <v>0.69982649739279601</v>
      </c>
      <c r="B51">
        <v>0.72429532376378003</v>
      </c>
    </row>
    <row r="53" spans="1:6" x14ac:dyDescent="0.35">
      <c r="A53" t="s">
        <v>17</v>
      </c>
    </row>
    <row r="54" spans="1:6" x14ac:dyDescent="0.35">
      <c r="A54" s="1" t="s">
        <v>8</v>
      </c>
      <c r="B54" s="1" t="s">
        <v>9</v>
      </c>
      <c r="C54" s="6"/>
      <c r="D54" s="6"/>
      <c r="E54" s="6"/>
      <c r="F54" s="6"/>
    </row>
    <row r="55" spans="1:6" x14ac:dyDescent="0.35">
      <c r="A55">
        <v>0.68782186051768901</v>
      </c>
      <c r="B55">
        <v>0.70269781905930995</v>
      </c>
    </row>
    <row r="56" spans="1:6" x14ac:dyDescent="0.35">
      <c r="A56">
        <v>0.67668167005915303</v>
      </c>
      <c r="B56">
        <v>0.69415433118665903</v>
      </c>
    </row>
    <row r="57" spans="1:6" x14ac:dyDescent="0.35">
      <c r="A57">
        <v>0.68483118866273096</v>
      </c>
      <c r="B57">
        <v>0.69431796460130901</v>
      </c>
    </row>
    <row r="58" spans="1:6" x14ac:dyDescent="0.35">
      <c r="A58">
        <v>0.69022977230961402</v>
      </c>
      <c r="B58">
        <v>0.69798227437913196</v>
      </c>
    </row>
    <row r="59" spans="1:6" x14ac:dyDescent="0.35">
      <c r="A59">
        <v>0.682640009167922</v>
      </c>
      <c r="B59">
        <v>0.70197528092278705</v>
      </c>
    </row>
    <row r="60" spans="1:6" x14ac:dyDescent="0.35">
      <c r="A60">
        <v>0.68175334373793794</v>
      </c>
      <c r="B60">
        <v>0.69367557881734998</v>
      </c>
    </row>
    <row r="61" spans="1:6" x14ac:dyDescent="0.35">
      <c r="A61">
        <v>0.68962564074713095</v>
      </c>
      <c r="B61">
        <v>0.69960784847296198</v>
      </c>
    </row>
    <row r="62" spans="1:6" x14ac:dyDescent="0.35">
      <c r="A62">
        <v>0.69968717037293904</v>
      </c>
      <c r="B62">
        <v>0.70470012877510801</v>
      </c>
    </row>
    <row r="63" spans="1:6" x14ac:dyDescent="0.35">
      <c r="A63">
        <v>0.67943275460985397</v>
      </c>
      <c r="B63">
        <v>0.693889080289814</v>
      </c>
    </row>
    <row r="64" spans="1:6" x14ac:dyDescent="0.35">
      <c r="A64">
        <v>0.68450976185367896</v>
      </c>
      <c r="B64">
        <v>0.69712043304044502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4FDA7-D3DB-4B80-8366-276A6DBB4E7E}">
  <dimension ref="A1:H11"/>
  <sheetViews>
    <sheetView workbookViewId="0">
      <selection activeCell="F17" sqref="F17"/>
    </sheetView>
  </sheetViews>
  <sheetFormatPr defaultRowHeight="14.5" x14ac:dyDescent="0.35"/>
  <cols>
    <col min="1" max="1" width="12" bestFit="1" customWidth="1"/>
    <col min="2" max="2" width="12.26953125" bestFit="1" customWidth="1"/>
    <col min="3" max="6" width="11.81640625" bestFit="1" customWidth="1"/>
    <col min="7" max="8" width="11.81640625" customWidth="1"/>
  </cols>
  <sheetData>
    <row r="1" spans="1:8" x14ac:dyDescent="0.35">
      <c r="A1" s="1" t="s">
        <v>46</v>
      </c>
      <c r="B1" s="1" t="s">
        <v>47</v>
      </c>
      <c r="C1" s="1" t="s">
        <v>44</v>
      </c>
      <c r="D1" s="1" t="s">
        <v>45</v>
      </c>
      <c r="E1" s="1" t="s">
        <v>42</v>
      </c>
      <c r="F1" s="1" t="s">
        <v>43</v>
      </c>
      <c r="G1" s="1" t="s">
        <v>40</v>
      </c>
      <c r="H1" s="1" t="s">
        <v>41</v>
      </c>
    </row>
    <row r="2" spans="1:8" x14ac:dyDescent="0.35">
      <c r="A2">
        <v>0.68556575252385299</v>
      </c>
      <c r="B2">
        <v>0.68194244342831301</v>
      </c>
      <c r="C2">
        <v>0.69606233431075304</v>
      </c>
      <c r="D2">
        <v>0.69966957099905103</v>
      </c>
      <c r="E2">
        <v>0.69543369741886596</v>
      </c>
      <c r="F2">
        <v>0.69582454183937403</v>
      </c>
      <c r="G2">
        <v>0.70254308437382296</v>
      </c>
      <c r="H2">
        <v>0.70673716273077702</v>
      </c>
    </row>
    <row r="3" spans="1:8" x14ac:dyDescent="0.35">
      <c r="A3">
        <v>0.67797208147719901</v>
      </c>
      <c r="B3">
        <v>0.68485826345470502</v>
      </c>
      <c r="C3">
        <v>0.68527901520046197</v>
      </c>
      <c r="D3">
        <v>0.69913696925336</v>
      </c>
      <c r="E3">
        <v>0.68731509504539701</v>
      </c>
      <c r="F3">
        <v>0.702861352242937</v>
      </c>
      <c r="G3">
        <v>0.69321505083823498</v>
      </c>
      <c r="H3">
        <v>0.70558255228143096</v>
      </c>
    </row>
    <row r="4" spans="1:8" x14ac:dyDescent="0.35">
      <c r="A4">
        <v>0.69202288486955199</v>
      </c>
      <c r="B4">
        <v>0.69638554211774295</v>
      </c>
      <c r="C4">
        <v>0.69463454818677195</v>
      </c>
      <c r="D4">
        <v>0.69737742055623897</v>
      </c>
      <c r="E4">
        <v>0.69709231799829796</v>
      </c>
      <c r="F4">
        <v>0.705643543177915</v>
      </c>
      <c r="G4">
        <v>0.70371426502272105</v>
      </c>
      <c r="H4">
        <v>0.71279456021555299</v>
      </c>
    </row>
    <row r="5" spans="1:8" x14ac:dyDescent="0.35">
      <c r="A5">
        <v>0.67107096774193498</v>
      </c>
      <c r="B5">
        <v>0.66581134672902598</v>
      </c>
      <c r="C5">
        <v>0.68941505376344003</v>
      </c>
      <c r="D5">
        <v>0.70233641508837796</v>
      </c>
      <c r="E5">
        <v>0.68792688172043004</v>
      </c>
      <c r="F5">
        <v>0.70509547537098705</v>
      </c>
      <c r="G5">
        <v>0.69137204301075195</v>
      </c>
      <c r="H5">
        <v>0.70685381455220198</v>
      </c>
    </row>
    <row r="6" spans="1:8" x14ac:dyDescent="0.35">
      <c r="A6">
        <v>0.67508663018610404</v>
      </c>
      <c r="B6">
        <v>0.67896040513685896</v>
      </c>
      <c r="C6">
        <v>0.68411757622787395</v>
      </c>
      <c r="D6">
        <v>0.69591463502075102</v>
      </c>
      <c r="E6">
        <v>0.68466612258004</v>
      </c>
      <c r="F6">
        <v>0.69828192961518998</v>
      </c>
      <c r="G6">
        <v>0.68575429583149305</v>
      </c>
      <c r="H6">
        <v>0.69603048351170105</v>
      </c>
    </row>
    <row r="7" spans="1:8" x14ac:dyDescent="0.35">
      <c r="A7">
        <v>0.68375736051596703</v>
      </c>
      <c r="B7">
        <v>0.68817649739036602</v>
      </c>
      <c r="C7">
        <v>0.68605821070817197</v>
      </c>
      <c r="D7">
        <v>0.69054607758004705</v>
      </c>
      <c r="E7">
        <v>0.690170880215494</v>
      </c>
      <c r="F7">
        <v>0.69977424577660197</v>
      </c>
      <c r="G7">
        <v>0.69564642265896504</v>
      </c>
      <c r="H7">
        <v>0.70755405267027005</v>
      </c>
    </row>
    <row r="8" spans="1:8" x14ac:dyDescent="0.35">
      <c r="A8">
        <v>0.68220182809966001</v>
      </c>
      <c r="B8">
        <v>0.68416828422498799</v>
      </c>
      <c r="C8">
        <v>0.687242002063983</v>
      </c>
      <c r="D8">
        <v>0.693990775305529</v>
      </c>
      <c r="E8">
        <v>0.69717492260061897</v>
      </c>
      <c r="F8">
        <v>0.70590735842381702</v>
      </c>
      <c r="G8">
        <v>0.69926654872475302</v>
      </c>
      <c r="H8">
        <v>0.70864564532846497</v>
      </c>
    </row>
    <row r="9" spans="1:8" x14ac:dyDescent="0.35">
      <c r="A9">
        <v>0.66334772872680703</v>
      </c>
      <c r="B9">
        <v>0.66645149557344696</v>
      </c>
      <c r="C9">
        <v>0.67362444017914203</v>
      </c>
      <c r="D9">
        <v>0.68497086285513398</v>
      </c>
      <c r="E9">
        <v>0.68348985467507495</v>
      </c>
      <c r="F9">
        <v>0.70117528618296499</v>
      </c>
      <c r="G9">
        <v>0.684295311214697</v>
      </c>
      <c r="H9">
        <v>0.70207041246601598</v>
      </c>
    </row>
    <row r="10" spans="1:8" x14ac:dyDescent="0.35">
      <c r="A10">
        <v>0.67875402149786701</v>
      </c>
      <c r="B10">
        <v>0.678279005949605</v>
      </c>
      <c r="C10">
        <v>0.67192890573692099</v>
      </c>
      <c r="D10">
        <v>0.66142512619439298</v>
      </c>
      <c r="E10">
        <v>0.69317737819121905</v>
      </c>
      <c r="F10">
        <v>0.70183033667686601</v>
      </c>
      <c r="G10">
        <v>0.688546940336351</v>
      </c>
      <c r="H10">
        <v>0.69800125044771699</v>
      </c>
    </row>
    <row r="11" spans="1:8" x14ac:dyDescent="0.35">
      <c r="A11">
        <v>0.67591200651563399</v>
      </c>
      <c r="B11">
        <v>0.67446729921442505</v>
      </c>
      <c r="C11">
        <v>0.68525189330242997</v>
      </c>
      <c r="D11">
        <v>0.69297754877819395</v>
      </c>
      <c r="E11">
        <v>0.68668630541632303</v>
      </c>
      <c r="F11">
        <v>0.69791211838365197</v>
      </c>
      <c r="G11">
        <v>0.68976178223679097</v>
      </c>
      <c r="H11">
        <v>0.70038154195656799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66140-58A4-4013-AF01-7D700A070D0B}">
  <dimension ref="A1:H11"/>
  <sheetViews>
    <sheetView workbookViewId="0">
      <selection activeCell="G2" sqref="G2"/>
    </sheetView>
  </sheetViews>
  <sheetFormatPr defaultRowHeight="14.5" x14ac:dyDescent="0.35"/>
  <cols>
    <col min="1" max="1" width="12" bestFit="1" customWidth="1"/>
    <col min="2" max="2" width="12.26953125" bestFit="1" customWidth="1"/>
    <col min="3" max="8" width="11.81640625" bestFit="1" customWidth="1"/>
  </cols>
  <sheetData>
    <row r="1" spans="1:8" x14ac:dyDescent="0.35">
      <c r="A1" s="1" t="s">
        <v>46</v>
      </c>
      <c r="B1" s="1" t="s">
        <v>47</v>
      </c>
      <c r="C1" s="1" t="s">
        <v>44</v>
      </c>
      <c r="D1" s="1" t="s">
        <v>45</v>
      </c>
      <c r="E1" s="1" t="s">
        <v>42</v>
      </c>
      <c r="F1" s="1" t="s">
        <v>43</v>
      </c>
      <c r="G1" s="1" t="s">
        <v>40</v>
      </c>
      <c r="H1" s="1" t="s">
        <v>41</v>
      </c>
    </row>
    <row r="2" spans="1:8" x14ac:dyDescent="0.35">
      <c r="A2">
        <v>0.607920635969598</v>
      </c>
      <c r="B2">
        <v>0.57746819539376704</v>
      </c>
      <c r="C2">
        <v>0.63191184321234595</v>
      </c>
      <c r="D2">
        <v>0.60992234816897195</v>
      </c>
      <c r="E2">
        <v>0.66803067713665398</v>
      </c>
      <c r="F2">
        <v>0.64567266281041602</v>
      </c>
      <c r="G2">
        <v>0.68577549206734101</v>
      </c>
      <c r="H2">
        <v>0.68167993476212196</v>
      </c>
    </row>
    <row r="3" spans="1:8" x14ac:dyDescent="0.35">
      <c r="A3">
        <v>0.60541135537207302</v>
      </c>
      <c r="B3">
        <v>0.57785289527093298</v>
      </c>
      <c r="C3">
        <v>0.63969949433289497</v>
      </c>
      <c r="D3">
        <v>0.60598776868787896</v>
      </c>
      <c r="E3">
        <v>0.66508188554055503</v>
      </c>
      <c r="F3">
        <v>0.65266645789852695</v>
      </c>
      <c r="G3">
        <v>0.67129637092488004</v>
      </c>
      <c r="H3">
        <v>0.67307881293321803</v>
      </c>
    </row>
    <row r="4" spans="1:8" x14ac:dyDescent="0.35">
      <c r="A4">
        <v>0.61721517116753</v>
      </c>
      <c r="B4">
        <v>0.57936259428285197</v>
      </c>
      <c r="C4">
        <v>0.64247521179552802</v>
      </c>
      <c r="D4">
        <v>0.61302404000246602</v>
      </c>
      <c r="E4">
        <v>0.66812873019597596</v>
      </c>
      <c r="F4">
        <v>0.64566118859563304</v>
      </c>
      <c r="G4">
        <v>0.687006950751896</v>
      </c>
      <c r="H4">
        <v>0.67999603320475899</v>
      </c>
    </row>
    <row r="5" spans="1:8" x14ac:dyDescent="0.35">
      <c r="A5">
        <v>0.60350958784146402</v>
      </c>
      <c r="B5">
        <v>0.57652195615687196</v>
      </c>
      <c r="C5">
        <v>0.63354567978922405</v>
      </c>
      <c r="D5">
        <v>0.61073480254804702</v>
      </c>
      <c r="E5">
        <v>0.67328534033178</v>
      </c>
      <c r="F5">
        <v>0.63848737187159499</v>
      </c>
      <c r="G5">
        <v>0.67680767924857999</v>
      </c>
      <c r="H5">
        <v>0.67480974520592996</v>
      </c>
    </row>
    <row r="6" spans="1:8" x14ac:dyDescent="0.35">
      <c r="A6">
        <v>0.61311432103988095</v>
      </c>
      <c r="B6">
        <v>0.57311208840786398</v>
      </c>
      <c r="C6">
        <v>0.63487990872132005</v>
      </c>
      <c r="D6">
        <v>0.60458537696010495</v>
      </c>
      <c r="E6">
        <v>0.672268276635132</v>
      </c>
      <c r="F6">
        <v>0.65675279659158103</v>
      </c>
      <c r="G6">
        <v>0.673154348401792</v>
      </c>
      <c r="H6">
        <v>0.67460193537646296</v>
      </c>
    </row>
    <row r="7" spans="1:8" x14ac:dyDescent="0.35">
      <c r="A7">
        <v>0.61779294280046104</v>
      </c>
      <c r="B7">
        <v>0.57681532216051501</v>
      </c>
      <c r="C7">
        <v>0.64791532733638502</v>
      </c>
      <c r="D7">
        <v>0.60912658972984901</v>
      </c>
      <c r="E7">
        <v>0.66167132372807402</v>
      </c>
      <c r="F7">
        <v>0.64811445851753802</v>
      </c>
      <c r="G7">
        <v>0.67311088667437902</v>
      </c>
      <c r="H7">
        <v>0.67359949423987897</v>
      </c>
    </row>
    <row r="8" spans="1:8" x14ac:dyDescent="0.35">
      <c r="A8">
        <v>0.62250315225137098</v>
      </c>
      <c r="B8">
        <v>0.58309691727761603</v>
      </c>
      <c r="C8">
        <v>0.63410763229873102</v>
      </c>
      <c r="D8">
        <v>0.60726940635917404</v>
      </c>
      <c r="E8">
        <v>0.66100955203256495</v>
      </c>
      <c r="F8">
        <v>0.64831077745354304</v>
      </c>
      <c r="G8">
        <v>0.68065911255928002</v>
      </c>
      <c r="H8">
        <v>0.68315527979506097</v>
      </c>
    </row>
    <row r="9" spans="1:8" x14ac:dyDescent="0.35">
      <c r="A9">
        <v>0.61194673289085399</v>
      </c>
      <c r="B9">
        <v>0.58067976391099396</v>
      </c>
      <c r="C9">
        <v>0.64079201032900501</v>
      </c>
      <c r="D9">
        <v>0.61165154330692195</v>
      </c>
      <c r="E9">
        <v>0.66790133269451801</v>
      </c>
      <c r="F9">
        <v>0.64933424256421401</v>
      </c>
      <c r="G9">
        <v>0.67754880372851101</v>
      </c>
      <c r="H9">
        <v>0.67475267207774903</v>
      </c>
    </row>
    <row r="10" spans="1:8" x14ac:dyDescent="0.35">
      <c r="A10">
        <v>0.61563903343084703</v>
      </c>
      <c r="B10">
        <v>0.57728470311843105</v>
      </c>
      <c r="C10">
        <v>0.647195416732958</v>
      </c>
      <c r="D10">
        <v>0.61334564741812703</v>
      </c>
      <c r="E10">
        <v>0.66559999931404301</v>
      </c>
      <c r="F10">
        <v>0.657935051881678</v>
      </c>
      <c r="G10">
        <v>0.68441905313679197</v>
      </c>
      <c r="H10">
        <v>0.68118419790505202</v>
      </c>
    </row>
    <row r="11" spans="1:8" x14ac:dyDescent="0.35">
      <c r="A11">
        <v>0.62118751430077401</v>
      </c>
      <c r="B11">
        <v>0.58001106863262997</v>
      </c>
      <c r="C11">
        <v>0.63750073938930396</v>
      </c>
      <c r="D11">
        <v>0.60951666866832099</v>
      </c>
      <c r="E11">
        <v>0.65968506895633805</v>
      </c>
      <c r="F11">
        <v>0.65592176828344995</v>
      </c>
      <c r="G11">
        <v>0.68627422994311604</v>
      </c>
      <c r="H11">
        <v>0.67989617009211101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Analysis</vt:lpstr>
      <vt:lpstr>FLAME</vt:lpstr>
      <vt:lpstr>Regular</vt:lpstr>
      <vt:lpstr>Federated</vt:lpstr>
      <vt:lpstr>Local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van Haastrecht</dc:creator>
  <cp:lastModifiedBy>Max van Haastrecht</cp:lastModifiedBy>
  <dcterms:created xsi:type="dcterms:W3CDTF">2015-06-05T18:17:20Z</dcterms:created>
  <dcterms:modified xsi:type="dcterms:W3CDTF">2023-09-26T06:38:26Z</dcterms:modified>
</cp:coreProperties>
</file>