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xva\Documents\Werk en stage\PhD\Dissertation\Learning Analytics\HITL Swarm\github\OULAD\"/>
    </mc:Choice>
  </mc:AlternateContent>
  <xr:revisionPtr revIDLastSave="0" documentId="13_ncr:1_{3D192672-2123-47F5-A53A-03CE3F28447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nalysis" sheetId="1" r:id="rId1"/>
    <sheet name="FLAME" sheetId="6" r:id="rId2"/>
    <sheet name="pass fail" sheetId="2" r:id="rId3"/>
    <sheet name="fail distinction" sheetId="3" r:id="rId4"/>
    <sheet name="pass distinction" sheetId="4" r:id="rId5"/>
    <sheet name="pass withdraw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6" i="6"/>
  <c r="K3" i="6"/>
  <c r="J4" i="6"/>
  <c r="J6" i="6"/>
  <c r="J3" i="6"/>
  <c r="I4" i="6"/>
  <c r="I6" i="6"/>
  <c r="I3" i="6"/>
  <c r="H4" i="6"/>
  <c r="H6" i="6"/>
  <c r="H3" i="6"/>
  <c r="G4" i="6"/>
  <c r="G6" i="6"/>
  <c r="G3" i="6"/>
  <c r="F4" i="6"/>
  <c r="F6" i="6"/>
  <c r="F3" i="6"/>
  <c r="E4" i="6"/>
  <c r="E6" i="6"/>
  <c r="E3" i="6"/>
  <c r="D4" i="6"/>
  <c r="D6" i="6"/>
  <c r="D3" i="6"/>
  <c r="C4" i="6"/>
  <c r="C6" i="6"/>
  <c r="C3" i="6"/>
  <c r="B4" i="6"/>
  <c r="B6" i="6"/>
  <c r="B3" i="6"/>
  <c r="J14" i="1"/>
  <c r="J13" i="1"/>
  <c r="J12" i="1"/>
  <c r="J11" i="1"/>
  <c r="J6" i="1"/>
  <c r="J5" i="1"/>
  <c r="J4" i="1"/>
  <c r="J3" i="1"/>
  <c r="I3" i="1"/>
  <c r="I14" i="1"/>
  <c r="I13" i="1"/>
  <c r="I12" i="1"/>
  <c r="I11" i="1"/>
  <c r="I6" i="1"/>
  <c r="I5" i="1"/>
  <c r="I4" i="1"/>
  <c r="K14" i="1"/>
  <c r="T14" i="1"/>
  <c r="T13" i="1"/>
  <c r="T12" i="1"/>
  <c r="T11" i="1"/>
  <c r="S14" i="1"/>
  <c r="S13" i="1"/>
  <c r="S12" i="1"/>
  <c r="S11" i="1"/>
  <c r="R14" i="1"/>
  <c r="R13" i="1"/>
  <c r="R12" i="1"/>
  <c r="R11" i="1"/>
  <c r="Q14" i="1"/>
  <c r="Q13" i="1"/>
  <c r="Q12" i="1"/>
  <c r="Q11" i="1"/>
  <c r="P14" i="1"/>
  <c r="P13" i="1"/>
  <c r="P12" i="1"/>
  <c r="P11" i="1"/>
  <c r="O14" i="1"/>
  <c r="O13" i="1"/>
  <c r="O12" i="1"/>
  <c r="O11" i="1"/>
  <c r="N14" i="1"/>
  <c r="N13" i="1"/>
  <c r="N12" i="1"/>
  <c r="N11" i="1"/>
  <c r="M14" i="1"/>
  <c r="M13" i="1"/>
  <c r="M12" i="1"/>
  <c r="M11" i="1"/>
  <c r="L14" i="1"/>
  <c r="L13" i="1"/>
  <c r="L12" i="1"/>
  <c r="L11" i="1"/>
  <c r="K13" i="1"/>
  <c r="K12" i="1"/>
  <c r="K11" i="1"/>
  <c r="H14" i="1"/>
  <c r="H13" i="1"/>
  <c r="H12" i="1"/>
  <c r="H11" i="1"/>
  <c r="G14" i="1"/>
  <c r="G13" i="1"/>
  <c r="G12" i="1"/>
  <c r="G11" i="1"/>
  <c r="F14" i="1"/>
  <c r="F13" i="1"/>
  <c r="F12" i="1"/>
  <c r="F11" i="1"/>
  <c r="E14" i="1"/>
  <c r="E13" i="1"/>
  <c r="E12" i="1"/>
  <c r="E11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O6" i="1"/>
  <c r="N6" i="1"/>
  <c r="M6" i="1"/>
  <c r="L6" i="1"/>
  <c r="O5" i="1"/>
  <c r="F5" i="6" s="1"/>
  <c r="N5" i="1"/>
  <c r="M5" i="1"/>
  <c r="L5" i="1"/>
  <c r="O4" i="1"/>
  <c r="N4" i="1"/>
  <c r="M4" i="1"/>
  <c r="L4" i="1"/>
  <c r="K6" i="1"/>
  <c r="K5" i="1"/>
  <c r="K4" i="1"/>
  <c r="O3" i="1"/>
  <c r="N3" i="1"/>
  <c r="M3" i="1"/>
  <c r="L3" i="1"/>
  <c r="K3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E5" i="6" l="1"/>
  <c r="H5" i="6"/>
  <c r="J5" i="6"/>
  <c r="J8" i="6" s="1"/>
  <c r="B5" i="6"/>
  <c r="D5" i="6"/>
  <c r="G5" i="6"/>
  <c r="I5" i="6"/>
  <c r="K5" i="6"/>
  <c r="C5" i="6"/>
  <c r="D8" i="6" l="1"/>
  <c r="F8" i="6"/>
  <c r="C8" i="6"/>
  <c r="G8" i="6"/>
  <c r="B8" i="6"/>
  <c r="E8" i="6"/>
  <c r="H8" i="6"/>
  <c r="I8" i="6"/>
  <c r="K8" i="6"/>
</calcChain>
</file>

<file path=xl/sharedStrings.xml><?xml version="1.0" encoding="utf-8"?>
<sst xmlns="http://schemas.openxmlformats.org/spreadsheetml/2006/main" count="201" uniqueCount="57">
  <si>
    <t>Waheed et al. (2020)</t>
  </si>
  <si>
    <t>pass/fail</t>
  </si>
  <si>
    <t>ANN</t>
  </si>
  <si>
    <t>SVM</t>
  </si>
  <si>
    <t>LR</t>
  </si>
  <si>
    <t>MLP</t>
  </si>
  <si>
    <t>RF</t>
  </si>
  <si>
    <t>NN</t>
  </si>
  <si>
    <t>acc_rf</t>
  </si>
  <si>
    <t>f1_rf</t>
  </si>
  <si>
    <t>acc_lr</t>
  </si>
  <si>
    <t>f1_lr</t>
  </si>
  <si>
    <t>acc_mlp</t>
  </si>
  <si>
    <t>f1_mlp</t>
  </si>
  <si>
    <t>acc_nn</t>
  </si>
  <si>
    <t>f1_nn</t>
  </si>
  <si>
    <t>50 subsets</t>
  </si>
  <si>
    <t>20 subsets</t>
  </si>
  <si>
    <t>acc_gb</t>
  </si>
  <si>
    <t>f1_gb</t>
  </si>
  <si>
    <t>GB</t>
  </si>
  <si>
    <t>100 subsets</t>
  </si>
  <si>
    <t>10 subsets</t>
  </si>
  <si>
    <t>13 Regions</t>
  </si>
  <si>
    <t>acc_region</t>
  </si>
  <si>
    <t>f1_region</t>
  </si>
  <si>
    <t>acc_local_100</t>
  </si>
  <si>
    <t>f1_local_100</t>
  </si>
  <si>
    <t>acc_local_50</t>
  </si>
  <si>
    <t>f1_local_50</t>
  </si>
  <si>
    <t>acc_local_20</t>
  </si>
  <si>
    <t>f1_local_20</t>
  </si>
  <si>
    <t>acc_local_10</t>
  </si>
  <si>
    <t>f1_local_10</t>
  </si>
  <si>
    <t>acc_local_region</t>
  </si>
  <si>
    <t>f1_local_region</t>
  </si>
  <si>
    <t>ACCURACY</t>
  </si>
  <si>
    <t>F1</t>
  </si>
  <si>
    <t>CB</t>
  </si>
  <si>
    <t>acc_cb</t>
  </si>
  <si>
    <t>f1_cb</t>
  </si>
  <si>
    <t>Federated</t>
  </si>
  <si>
    <t>Local</t>
  </si>
  <si>
    <t>13 regions</t>
  </si>
  <si>
    <t>pass/withdrawn</t>
  </si>
  <si>
    <t>fail/distinction</t>
  </si>
  <si>
    <t>pass/distinction</t>
  </si>
  <si>
    <t>Central</t>
  </si>
  <si>
    <t>Average</t>
  </si>
  <si>
    <t>acc_100_clients</t>
  </si>
  <si>
    <t>f1_100_clients</t>
  </si>
  <si>
    <t>acc_50_clients</t>
  </si>
  <si>
    <t>f1_50_clients</t>
  </si>
  <si>
    <t>acc_20_clients</t>
  </si>
  <si>
    <t>f1_20_clients</t>
  </si>
  <si>
    <t>acc_10_clients</t>
  </si>
  <si>
    <t>f1_10_clients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</si>
</sst>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00"/>
    <numFmt numFmtId="166" formatCode="0.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0" fontId="0" fillId="0" borderId="2" xfId="0" applyBorder="1"/>
    <xf numFmtId="0" fontId="0" fillId="0" borderId="4" xfId="0" applyBorder="1"/>
    <xf numFmtId="164" fontId="1" fillId="0" borderId="5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6" fontId="0" fillId="0" borderId="0" xfId="0" applyNumberFormat="1"/>
    <xf numFmtId="165" fontId="0" fillId="0" borderId="0" xfId="0" applyNumberFormat="1"/>
    <xf numFmtId="166" fontId="0" fillId="0" borderId="2" xfId="0" applyNumberFormat="1" applyBorder="1"/>
    <xf numFmtId="166" fontId="0" fillId="0" borderId="3" xfId="0" applyNumberFormat="1" applyBorder="1"/>
    <xf numFmtId="165" fontId="0" fillId="0" borderId="2" xfId="0" applyNumberFormat="1" applyBorder="1"/>
    <xf numFmtId="0" fontId="1" fillId="0" borderId="2" xfId="0" applyFont="1" applyBorder="1"/>
    <xf numFmtId="0" fontId="1" fillId="0" borderId="0" xfId="0" applyFont="1"/>
    <xf numFmtId="166" fontId="1" fillId="0" borderId="0" xfId="0" applyNumberFormat="1" applyFont="1"/>
    <xf numFmtId="166" fontId="1" fillId="0" borderId="1" xfId="0" applyNumberFormat="1" applyFont="1" applyBorder="1"/>
    <xf numFmtId="0" fontId="2" fillId="0" borderId="1" xfId="0" applyFont="1" applyBorder="1"/>
    <xf numFmtId="0" fontId="0" fillId="0" borderId="7" xfId="0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G22" sqref="G22"/>
    </sheetView>
  </sheetViews>
  <sheetFormatPr defaultRowHeight="14.5" x14ac:dyDescent="0.35"/>
  <cols>
    <col min="1" max="1" width="14.453125" bestFit="1" customWidth="1"/>
    <col min="5" max="5" width="7.81640625" customWidth="1"/>
    <col min="6" max="6" width="7" customWidth="1"/>
    <col min="7" max="7" width="7.26953125" bestFit="1" customWidth="1"/>
    <col min="8" max="10" width="7.453125" customWidth="1"/>
    <col min="11" max="11" width="10.81640625" customWidth="1"/>
    <col min="12" max="13" width="9.54296875" bestFit="1" customWidth="1"/>
    <col min="14" max="14" width="9.6328125" bestFit="1" customWidth="1"/>
    <col min="15" max="15" width="9.90625" bestFit="1" customWidth="1"/>
    <col min="16" max="16" width="10.54296875" bestFit="1" customWidth="1"/>
    <col min="17" max="18" width="9.54296875" bestFit="1" customWidth="1"/>
    <col min="19" max="19" width="9.6328125" bestFit="1" customWidth="1"/>
    <col min="20" max="20" width="9.90625" bestFit="1" customWidth="1"/>
  </cols>
  <sheetData>
    <row r="1" spans="1:20" x14ac:dyDescent="0.35">
      <c r="A1" s="21" t="s">
        <v>36</v>
      </c>
      <c r="B1" s="18" t="s">
        <v>0</v>
      </c>
      <c r="C1" s="18"/>
      <c r="D1" s="3"/>
      <c r="E1" s="18" t="s">
        <v>47</v>
      </c>
      <c r="F1" s="18"/>
      <c r="G1" s="18"/>
      <c r="H1" s="18"/>
      <c r="I1" s="18"/>
      <c r="J1" s="3"/>
      <c r="K1" s="18" t="s">
        <v>41</v>
      </c>
      <c r="L1" s="18"/>
      <c r="M1" s="18"/>
      <c r="N1" s="18"/>
      <c r="O1" s="3"/>
      <c r="P1" s="18" t="s">
        <v>42</v>
      </c>
    </row>
    <row r="2" spans="1:20" x14ac:dyDescent="0.35">
      <c r="A2" s="2"/>
      <c r="B2" s="7" t="s">
        <v>2</v>
      </c>
      <c r="C2" s="7" t="s">
        <v>3</v>
      </c>
      <c r="D2" s="2" t="s">
        <v>4</v>
      </c>
      <c r="E2" s="7" t="s">
        <v>5</v>
      </c>
      <c r="F2" s="7" t="s">
        <v>4</v>
      </c>
      <c r="G2" s="7" t="s">
        <v>6</v>
      </c>
      <c r="H2" s="7" t="s">
        <v>7</v>
      </c>
      <c r="I2" s="7" t="s">
        <v>20</v>
      </c>
      <c r="J2" s="2" t="s">
        <v>38</v>
      </c>
      <c r="K2" s="7" t="s">
        <v>21</v>
      </c>
      <c r="L2" s="7" t="s">
        <v>16</v>
      </c>
      <c r="M2" s="7" t="s">
        <v>17</v>
      </c>
      <c r="N2" s="7" t="s">
        <v>22</v>
      </c>
      <c r="O2" s="2" t="s">
        <v>23</v>
      </c>
      <c r="P2" s="8" t="s">
        <v>21</v>
      </c>
      <c r="Q2" s="7" t="s">
        <v>16</v>
      </c>
      <c r="R2" s="7" t="s">
        <v>17</v>
      </c>
      <c r="S2" s="7" t="s">
        <v>22</v>
      </c>
      <c r="T2" s="7" t="s">
        <v>23</v>
      </c>
    </row>
    <row r="3" spans="1:20" x14ac:dyDescent="0.35">
      <c r="A3" s="1" t="s">
        <v>1</v>
      </c>
      <c r="B3" s="4">
        <v>0.8448</v>
      </c>
      <c r="C3" s="4">
        <v>0.6694</v>
      </c>
      <c r="D3" s="5">
        <v>0.81950000000000001</v>
      </c>
      <c r="E3" s="4">
        <f>AVERAGE('pass fail'!E2:E11)</f>
        <v>0.81287878787878731</v>
      </c>
      <c r="F3" s="4">
        <f>AVERAGE('pass fail'!C2:C11)</f>
        <v>0.8251114081996429</v>
      </c>
      <c r="G3" s="4">
        <f>AVERAGE('pass fail'!A2:A11)</f>
        <v>0.85476827094474128</v>
      </c>
      <c r="H3" s="4">
        <f>AVERAGE('pass fail'!G2:G11)</f>
        <v>0.82745098039215637</v>
      </c>
      <c r="I3" s="4">
        <f>AVERAGE('pass fail'!I2:I11)</f>
        <v>0.85635026737967856</v>
      </c>
      <c r="J3" s="9">
        <f>AVERAGE('pass fail'!K2:K11)</f>
        <v>0.86167557932263761</v>
      </c>
      <c r="K3" s="4">
        <f>AVERAGE('pass fail'!$M$2:$M$11)</f>
        <v>0.83157308377896566</v>
      </c>
      <c r="L3" s="4">
        <f>AVERAGE('pass fail'!$O$2:$O$11)</f>
        <v>0.83315508021390328</v>
      </c>
      <c r="M3" s="4">
        <f>AVERAGE('pass fail'!$Q$2:$Q$11)</f>
        <v>0.83451426024955389</v>
      </c>
      <c r="N3" s="4">
        <f>AVERAGE('pass fail'!$S$2:$S$11)</f>
        <v>0.83467023172905486</v>
      </c>
      <c r="O3" s="5">
        <f>AVERAGE('pass fail'!$U$2:$U$11)</f>
        <v>0.83216113955041138</v>
      </c>
      <c r="P3" s="4">
        <f>AVERAGE('pass fail'!$W$2:$W$11)</f>
        <v>0.80021551702792559</v>
      </c>
      <c r="Q3" s="4">
        <f>AVERAGE('pass fail'!$Y$2:$Y$11)</f>
        <v>0.81046624375411569</v>
      </c>
      <c r="R3" s="4">
        <f>AVERAGE('pass fail'!$AA$2:$AA$11)</f>
        <v>0.82668859473191569</v>
      </c>
      <c r="S3" s="4">
        <f>AVERAGE('pass fail'!$AC$2:$AC$11)</f>
        <v>0.83338488078423578</v>
      </c>
      <c r="T3" s="4">
        <f>AVERAGE('pass fail'!$AE$2:$AE$11)</f>
        <v>0.83975417849470024</v>
      </c>
    </row>
    <row r="4" spans="1:20" x14ac:dyDescent="0.35">
      <c r="A4" s="1" t="s">
        <v>45</v>
      </c>
      <c r="B4" s="4">
        <v>0.8640000000000001</v>
      </c>
      <c r="C4" s="4">
        <v>0.72430000000000005</v>
      </c>
      <c r="D4" s="5">
        <v>0.8015000000000001</v>
      </c>
      <c r="E4" s="4">
        <f>AVERAGE('fail distinction'!E2:E11)</f>
        <v>0.83869047619047554</v>
      </c>
      <c r="F4" s="4">
        <f>AVERAGE('fail distinction'!C2:C11)</f>
        <v>0.85575396825396799</v>
      </c>
      <c r="G4" s="4">
        <f>AVERAGE('fail distinction'!A2:A11)</f>
        <v>0.88105158730158684</v>
      </c>
      <c r="H4" s="4">
        <f>AVERAGE('fail distinction'!G2:G11)</f>
        <v>0.84538690476190437</v>
      </c>
      <c r="I4" s="4">
        <f>AVERAGE('fail distinction'!I2:I11)</f>
        <v>0.88948412698412649</v>
      </c>
      <c r="J4" s="10">
        <f>AVERAGE('fail distinction'!K2:K11)</f>
        <v>0.89270833333333299</v>
      </c>
      <c r="K4" s="4">
        <f>AVERAGE('fail distinction'!$M$2:$M$11)</f>
        <v>0.86319444444444393</v>
      </c>
      <c r="L4" s="4">
        <f>AVERAGE('fail distinction'!$O$2:$O$11)</f>
        <v>0.8655257936507933</v>
      </c>
      <c r="M4" s="4">
        <f>AVERAGE('fail distinction'!$Q$2:$Q$11)</f>
        <v>0.86458333333333282</v>
      </c>
      <c r="N4" s="4">
        <f>AVERAGE('fail distinction'!$S$2:$S$11)</f>
        <v>0.86532738095238071</v>
      </c>
      <c r="O4" s="5">
        <f>AVERAGE('fail distinction'!$U$2:$U$11)</f>
        <v>0.86495049504950428</v>
      </c>
      <c r="P4" s="4">
        <f>AVERAGE('fail distinction'!$W$2:$W$11)</f>
        <v>0.7918812264882128</v>
      </c>
      <c r="Q4" s="4">
        <f>AVERAGE('fail distinction'!$Y$2:$Y$11)</f>
        <v>0.81893197068135759</v>
      </c>
      <c r="R4" s="4">
        <f>AVERAGE('fail distinction'!$AA$2:$AA$11)</f>
        <v>0.84203037115938595</v>
      </c>
      <c r="S4" s="4">
        <f>AVERAGE('fail distinction'!$AC$2:$AC$11)</f>
        <v>0.85846693839689614</v>
      </c>
      <c r="T4" s="4">
        <f>AVERAGE('fail distinction'!$AE$2:$AE$11)</f>
        <v>0.86139366113841764</v>
      </c>
    </row>
    <row r="5" spans="1:20" x14ac:dyDescent="0.35">
      <c r="A5" s="1" t="s">
        <v>46</v>
      </c>
      <c r="B5" s="4">
        <v>0.80540000000000012</v>
      </c>
      <c r="C5" s="4">
        <v>0.78930000000000011</v>
      </c>
      <c r="D5" s="5">
        <v>0.79810000000000003</v>
      </c>
      <c r="E5" s="4">
        <f>AVERAGE('pass distinction'!E2:E11)</f>
        <v>0.75856353591160186</v>
      </c>
      <c r="F5" s="4">
        <f>AVERAGE('pass distinction'!C2:C11)</f>
        <v>0.80675983100422444</v>
      </c>
      <c r="G5" s="4">
        <f>AVERAGE('pass distinction'!A2:A11)</f>
        <v>0.80812479688007777</v>
      </c>
      <c r="H5" s="4">
        <f>AVERAGE('pass distinction'!G2:G11)</f>
        <v>0.7534286642833925</v>
      </c>
      <c r="I5" s="4">
        <f>AVERAGE('pass distinction'!I2:I11)</f>
        <v>0.7994475138121544</v>
      </c>
      <c r="J5" s="10">
        <f>AVERAGE('pass distinction'!K2:K11)</f>
        <v>0.809912252193695</v>
      </c>
      <c r="K5" s="4">
        <f>AVERAGE('pass distinction'!$M$2:$M$11)</f>
        <v>0.80373740656483539</v>
      </c>
      <c r="L5" s="4">
        <f>AVERAGE('pass distinction'!$O$2:$O$11)</f>
        <v>0.80230744231394158</v>
      </c>
      <c r="M5" s="4">
        <f>AVERAGE('pass distinction'!$Q$2:$Q$11)</f>
        <v>0.79990250243743843</v>
      </c>
      <c r="N5" s="4">
        <f>AVERAGE('pass distinction'!$S$2:$S$11)</f>
        <v>0.7940201494962621</v>
      </c>
      <c r="O5" s="5">
        <f>AVERAGE('pass distinction'!$U$2:$U$11)</f>
        <v>0.79461563412260749</v>
      </c>
      <c r="P5" s="4">
        <f>AVERAGE('pass distinction'!$W$2:$W$11)</f>
        <v>0.76177634268820715</v>
      </c>
      <c r="Q5" s="4">
        <f>AVERAGE('pass distinction'!$Y$2:$Y$11)</f>
        <v>0.77654973948231898</v>
      </c>
      <c r="R5" s="4">
        <f>AVERAGE('pass distinction'!$AA$2:$AA$11)</f>
        <v>0.78542056903122803</v>
      </c>
      <c r="S5" s="4">
        <f>AVERAGE('pass distinction'!$AC$2:$AC$11)</f>
        <v>0.79292311198713483</v>
      </c>
      <c r="T5" s="4">
        <f>AVERAGE('pass distinction'!$AE$2:$AE$11)</f>
        <v>0.78337161900370744</v>
      </c>
    </row>
    <row r="6" spans="1:20" x14ac:dyDescent="0.35">
      <c r="A6" s="1" t="s">
        <v>44</v>
      </c>
      <c r="B6" s="11">
        <v>0.94700000000000006</v>
      </c>
      <c r="C6" s="4">
        <v>0.8831</v>
      </c>
      <c r="D6" s="5">
        <v>0.88340000000000007</v>
      </c>
      <c r="E6" s="4">
        <f>AVERAGE('pass withdrawn'!E2:E11)</f>
        <v>0.89338422391857453</v>
      </c>
      <c r="F6" s="4">
        <f>AVERAGE('pass withdrawn'!C2:C11)</f>
        <v>0.89093756116656841</v>
      </c>
      <c r="G6" s="4">
        <f>AVERAGE('pass withdrawn'!A2:A11)</f>
        <v>0.92125660598943038</v>
      </c>
      <c r="H6" s="4">
        <f>AVERAGE('pass withdrawn'!G2:G11)</f>
        <v>0.90219220982579706</v>
      </c>
      <c r="I6" s="4">
        <f>AVERAGE('pass withdrawn'!I2:I11)</f>
        <v>0.93123899001761556</v>
      </c>
      <c r="J6" s="5">
        <f>AVERAGE('pass withdrawn'!K2:K11)</f>
        <v>0.93302016050107583</v>
      </c>
      <c r="K6" s="4">
        <f>AVERAGE('pass withdrawn'!$M$2:$M$11)</f>
        <v>0.89626149931493393</v>
      </c>
      <c r="L6" s="4">
        <f>AVERAGE('pass withdrawn'!$O$2:$O$11)</f>
        <v>0.9004501859463685</v>
      </c>
      <c r="M6" s="4">
        <f>AVERAGE('pass withdrawn'!$Q$2:$Q$11)</f>
        <v>0.90561753767860598</v>
      </c>
      <c r="N6" s="4">
        <f>AVERAGE('pass withdrawn'!$S$2:$S$11)</f>
        <v>0.90700724212174566</v>
      </c>
      <c r="O6" s="5">
        <f>AVERAGE('pass withdrawn'!$U$2:$U$11)</f>
        <v>0.90627443315089862</v>
      </c>
      <c r="P6" s="4">
        <f>AVERAGE('pass withdrawn'!$W$2:$W$11)</f>
        <v>0.8679917357612037</v>
      </c>
      <c r="Q6" s="4">
        <f>AVERAGE('pass withdrawn'!$Y$2:$Y$11)</f>
        <v>0.88317166041426598</v>
      </c>
      <c r="R6" s="4">
        <f>AVERAGE('pass withdrawn'!$AA$2:$AA$11)</f>
        <v>0.89986304189831967</v>
      </c>
      <c r="S6" s="4">
        <f>AVERAGE('pass withdrawn'!$AC$2:$AC$11)</f>
        <v>0.91250493144402078</v>
      </c>
      <c r="T6" s="4">
        <f>AVERAGE('pass withdrawn'!$AE$2:$AE$11)</f>
        <v>0.91094925383154579</v>
      </c>
    </row>
    <row r="7" spans="1:20" x14ac:dyDescent="0.35">
      <c r="N7" s="12"/>
      <c r="O7" s="12"/>
      <c r="S7" s="13"/>
      <c r="T7" s="13"/>
    </row>
    <row r="8" spans="1:20" x14ac:dyDescent="0.35">
      <c r="N8" s="12"/>
      <c r="O8" s="12"/>
      <c r="S8" s="13"/>
      <c r="T8" s="13"/>
    </row>
    <row r="9" spans="1:20" x14ac:dyDescent="0.35">
      <c r="A9" s="21" t="s">
        <v>37</v>
      </c>
      <c r="B9" s="18" t="s">
        <v>0</v>
      </c>
      <c r="C9" s="18"/>
      <c r="D9" s="3"/>
      <c r="E9" s="18" t="s">
        <v>47</v>
      </c>
      <c r="F9" s="18"/>
      <c r="G9" s="18"/>
      <c r="H9" s="18"/>
      <c r="I9" s="18"/>
      <c r="J9" s="3"/>
      <c r="K9" s="18" t="s">
        <v>41</v>
      </c>
      <c r="L9" s="18"/>
      <c r="M9" s="18"/>
      <c r="N9" s="19"/>
      <c r="O9" s="20"/>
      <c r="P9" s="18" t="s">
        <v>42</v>
      </c>
      <c r="S9" s="13"/>
      <c r="T9" s="13"/>
    </row>
    <row r="10" spans="1:20" x14ac:dyDescent="0.35">
      <c r="A10" s="2"/>
      <c r="B10" s="7" t="s">
        <v>2</v>
      </c>
      <c r="C10" s="7" t="s">
        <v>3</v>
      </c>
      <c r="D10" s="2" t="s">
        <v>4</v>
      </c>
      <c r="E10" s="7" t="s">
        <v>5</v>
      </c>
      <c r="F10" s="7" t="s">
        <v>4</v>
      </c>
      <c r="G10" s="7" t="s">
        <v>6</v>
      </c>
      <c r="H10" s="7" t="s">
        <v>7</v>
      </c>
      <c r="I10" s="7" t="s">
        <v>20</v>
      </c>
      <c r="J10" s="2" t="s">
        <v>38</v>
      </c>
      <c r="K10" s="7" t="s">
        <v>21</v>
      </c>
      <c r="L10" s="7" t="s">
        <v>16</v>
      </c>
      <c r="M10" s="7" t="s">
        <v>17</v>
      </c>
      <c r="N10" s="14" t="s">
        <v>22</v>
      </c>
      <c r="O10" s="15" t="s">
        <v>23</v>
      </c>
      <c r="P10" s="8" t="s">
        <v>21</v>
      </c>
      <c r="Q10" s="7" t="s">
        <v>16</v>
      </c>
      <c r="R10" s="7" t="s">
        <v>17</v>
      </c>
      <c r="S10" s="16" t="s">
        <v>22</v>
      </c>
      <c r="T10" s="16" t="s">
        <v>23</v>
      </c>
    </row>
    <row r="11" spans="1:20" x14ac:dyDescent="0.35">
      <c r="A11" s="1" t="s">
        <v>1</v>
      </c>
      <c r="B11" s="4">
        <v>0.71850000000000003</v>
      </c>
      <c r="C11" s="4">
        <v>0.5373</v>
      </c>
      <c r="D11" s="10">
        <v>0.80500000000000005</v>
      </c>
      <c r="E11" s="4">
        <f>AVERAGE('pass fail'!F2:F11)</f>
        <v>0.68622321410515197</v>
      </c>
      <c r="F11" s="4">
        <f>AVERAGE('pass fail'!D2:D11)</f>
        <v>0.70283772557748292</v>
      </c>
      <c r="G11" s="4">
        <f>AVERAGE('pass fail'!B2:B11)</f>
        <v>0.73124845305546649</v>
      </c>
      <c r="H11" s="4">
        <f>AVERAGE('pass fail'!H2:H11)</f>
        <v>0.68183947004873058</v>
      </c>
      <c r="I11" s="4">
        <f>AVERAGE('pass fail'!J2:J11)</f>
        <v>0.74639306142152362</v>
      </c>
      <c r="J11" s="6">
        <f>AVERAGE('pass fail'!L2:L11)</f>
        <v>0.75057999899602723</v>
      </c>
      <c r="K11" s="4">
        <f>AVERAGE('pass fail'!$N$2:$N$11)</f>
        <v>0.71196489734436208</v>
      </c>
      <c r="L11" s="4">
        <f>AVERAGE('pass fail'!$P$2:$P$11)</f>
        <v>0.70823894514143204</v>
      </c>
      <c r="M11" s="4">
        <f>AVERAGE('pass fail'!$R$2:$R$11)</f>
        <v>0.70996201014699978</v>
      </c>
      <c r="N11" s="4">
        <f>AVERAGE('pass fail'!$T$2:$T$11)</f>
        <v>0.70742128813525762</v>
      </c>
      <c r="O11" s="5">
        <f>AVERAGE('pass fail'!$V$2:$V$11)</f>
        <v>0.70757551650610773</v>
      </c>
      <c r="P11" s="4">
        <f>AVERAGE('pass fail'!$X$2:$X$11)</f>
        <v>0.63803734542928614</v>
      </c>
      <c r="Q11" s="4">
        <f>AVERAGE('pass fail'!$Z$2:$Z$11)</f>
        <v>0.66176599308774675</v>
      </c>
      <c r="R11" s="4">
        <f>AVERAGE('pass fail'!$AB$2:$AB$11)</f>
        <v>0.69548064061959014</v>
      </c>
      <c r="S11" s="4">
        <f>AVERAGE('pass fail'!$AD$2:$AD$11)</f>
        <v>0.70701284702765166</v>
      </c>
      <c r="T11" s="4">
        <f>AVERAGE('pass fail'!$AF$2:$AF$11)</f>
        <v>0.71291462013701012</v>
      </c>
    </row>
    <row r="12" spans="1:20" x14ac:dyDescent="0.35">
      <c r="A12" s="1" t="s">
        <v>45</v>
      </c>
      <c r="B12" s="4">
        <v>0.76990000000000003</v>
      </c>
      <c r="C12" s="4">
        <v>0.77470000000000006</v>
      </c>
      <c r="D12" s="5">
        <v>0.79500000000000004</v>
      </c>
      <c r="E12" s="4">
        <f>AVERAGE('fail distinction'!F2:F11)</f>
        <v>0.7281661686510279</v>
      </c>
      <c r="F12" s="4">
        <f>AVERAGE('fail distinction'!D2:D11)</f>
        <v>0.72991105587994132</v>
      </c>
      <c r="G12" s="4">
        <f>AVERAGE('fail distinction'!B2:B11)</f>
        <v>0.7966436747081207</v>
      </c>
      <c r="H12" s="4">
        <f>AVERAGE('fail distinction'!H2:H11)</f>
        <v>0.72484644293808154</v>
      </c>
      <c r="I12" s="4">
        <f>AVERAGE('fail distinction'!J2:J11)</f>
        <v>0.81422493250463435</v>
      </c>
      <c r="J12" s="10">
        <f>AVERAGE('fail distinction'!L2:L11)</f>
        <v>0.81957368527337793</v>
      </c>
      <c r="K12" s="4">
        <f>AVERAGE('fail distinction'!$N$2:$N$11)</f>
        <v>0.76621161693872486</v>
      </c>
      <c r="L12" s="4">
        <f>AVERAGE('fail distinction'!$P$2:$P$11)</f>
        <v>0.76906537146160958</v>
      </c>
      <c r="M12" s="4">
        <f>AVERAGE('fail distinction'!$R$2:$R$11)</f>
        <v>0.76793252295386116</v>
      </c>
      <c r="N12" s="4">
        <f>AVERAGE('fail distinction'!$T$2:$T$11)</f>
        <v>0.77034926975642848</v>
      </c>
      <c r="O12" s="5">
        <f>AVERAGE('fail distinction'!$V$2:$V$11)</f>
        <v>0.76982706559876968</v>
      </c>
      <c r="P12" s="4">
        <f>AVERAGE('fail distinction'!$X$2:$X$11)</f>
        <v>0.62001656022382956</v>
      </c>
      <c r="Q12" s="4">
        <f>AVERAGE('fail distinction'!$Z$2:$Z$11)</f>
        <v>0.68063809189139124</v>
      </c>
      <c r="R12" s="4">
        <f>AVERAGE('fail distinction'!$AB$2:$AB$11)</f>
        <v>0.72676827596975668</v>
      </c>
      <c r="S12" s="4">
        <f>AVERAGE('fail distinction'!$AD$2:$AD$11)</f>
        <v>0.75936282075358219</v>
      </c>
      <c r="T12" s="4">
        <f>AVERAGE('fail distinction'!$AF$2:$AF$11)</f>
        <v>0.76159105670734895</v>
      </c>
    </row>
    <row r="13" spans="1:20" x14ac:dyDescent="0.35">
      <c r="A13" s="1" t="s">
        <v>46</v>
      </c>
      <c r="B13" s="4">
        <v>0.74939999999999996</v>
      </c>
      <c r="C13" s="4">
        <v>0.71919999999999995</v>
      </c>
      <c r="D13" s="10">
        <v>0.76990000000000003</v>
      </c>
      <c r="E13" s="4">
        <f>AVERAGE('pass distinction'!F2:F11)</f>
        <v>0.29299337122728375</v>
      </c>
      <c r="F13" s="4">
        <f>AVERAGE('pass distinction'!D2:D11)</f>
        <v>0.15110170932182859</v>
      </c>
      <c r="G13" s="4">
        <f>AVERAGE('pass distinction'!B2:B11)</f>
        <v>0.11788236745835276</v>
      </c>
      <c r="H13" s="4">
        <f>AVERAGE('pass distinction'!H2:H11)</f>
        <v>0.26246671523514176</v>
      </c>
      <c r="I13" s="4">
        <f>AVERAGE('pass distinction'!J2:J11)</f>
        <v>0.26421674052245658</v>
      </c>
      <c r="J13" s="5">
        <f>AVERAGE('pass distinction'!L2:L11)</f>
        <v>0.19851939336831662</v>
      </c>
      <c r="K13" s="4">
        <f>AVERAGE('pass distinction'!$N$2:$N$11)</f>
        <v>0.19835927450765772</v>
      </c>
      <c r="L13" s="4">
        <f>AVERAGE('pass distinction'!$P$2:$P$11)</f>
        <v>0.1920149339644226</v>
      </c>
      <c r="M13" s="4">
        <f>AVERAGE('pass distinction'!$R$2:$R$11)</f>
        <v>0.18639626502145906</v>
      </c>
      <c r="N13" s="4">
        <f>AVERAGE('pass distinction'!$T$2:$T$11)</f>
        <v>0.25331507845489737</v>
      </c>
      <c r="O13" s="5">
        <f>AVERAGE('pass distinction'!$V$2:$V$11)</f>
        <v>0.1896387389803435</v>
      </c>
      <c r="P13" s="4">
        <f>AVERAGE('pass distinction'!$X$2:$X$11)</f>
        <v>0.160159356694662</v>
      </c>
      <c r="Q13" s="4">
        <f>AVERAGE('pass distinction'!$Z$2:$Z$11)</f>
        <v>0.19244424908894431</v>
      </c>
      <c r="R13" s="4">
        <f>AVERAGE('pass distinction'!$AB$2:$AB$11)</f>
        <v>0.2076737872844697</v>
      </c>
      <c r="S13" s="4">
        <f>AVERAGE('pass distinction'!$AD$2:$AD$11)</f>
        <v>0.22298596865443607</v>
      </c>
      <c r="T13" s="4">
        <f>AVERAGE('pass distinction'!$AF$2:$AF$11)</f>
        <v>0.21623630181962278</v>
      </c>
    </row>
    <row r="14" spans="1:20" x14ac:dyDescent="0.35">
      <c r="A14" s="1" t="s">
        <v>44</v>
      </c>
      <c r="B14" s="11">
        <v>0.92479999999999996</v>
      </c>
      <c r="C14" s="4">
        <v>0.875</v>
      </c>
      <c r="D14" s="5">
        <v>0.88500000000000001</v>
      </c>
      <c r="E14" s="4">
        <f>AVERAGE('pass withdrawn'!F2:F11)</f>
        <v>0.86426099755438357</v>
      </c>
      <c r="F14" s="4">
        <f>AVERAGE('pass withdrawn'!D2:D11)</f>
        <v>0.86490907040245535</v>
      </c>
      <c r="G14" s="4">
        <f>AVERAGE('pass withdrawn'!B2:B11)</f>
        <v>0.8964168206877986</v>
      </c>
      <c r="H14" s="4">
        <f>AVERAGE('pass withdrawn'!H2:H11)</f>
        <v>0.8689822333536249</v>
      </c>
      <c r="I14" s="4">
        <f>AVERAGE('pass withdrawn'!J2:J11)</f>
        <v>0.91162799549780649</v>
      </c>
      <c r="J14" s="5">
        <f>AVERAGE('pass withdrawn'!L2:L11)</f>
        <v>0.91350827402953994</v>
      </c>
      <c r="K14" s="4">
        <f>AVERAGE('pass withdrawn'!$N$2:$N$11)</f>
        <v>0.86942780015810128</v>
      </c>
      <c r="L14" s="4">
        <f>AVERAGE('pass withdrawn'!$P$2:$P$11)</f>
        <v>0.87350507537354827</v>
      </c>
      <c r="M14" s="4">
        <f>AVERAGE('pass withdrawn'!$R$2:$R$11)</f>
        <v>0.87843560241428431</v>
      </c>
      <c r="N14" s="4">
        <f>AVERAGE('pass withdrawn'!$T$2:$T$11)</f>
        <v>0.87916732878567372</v>
      </c>
      <c r="O14" s="5">
        <f>AVERAGE('pass withdrawn'!$V$2:$V$11)</f>
        <v>0.87950438713765666</v>
      </c>
      <c r="P14" s="4">
        <f>AVERAGE('pass withdrawn'!$X$2:$X$11)</f>
        <v>0.82188003829081813</v>
      </c>
      <c r="Q14" s="4">
        <f>AVERAGE('pass withdrawn'!$Z$2:$Z$11)</f>
        <v>0.84406644787256369</v>
      </c>
      <c r="R14" s="4">
        <f>AVERAGE('pass withdrawn'!$AB$2:$AB$11)</f>
        <v>0.86879471323659752</v>
      </c>
      <c r="S14" s="4">
        <f>AVERAGE('pass withdrawn'!$AD$2:$AD$11)</f>
        <v>0.88586995987181116</v>
      </c>
      <c r="T14" s="4">
        <f>AVERAGE('pass withdrawn'!$AF$2:$AF$11)</f>
        <v>0.8800521504142097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F795-E176-40C7-83D2-7FA980E7FD37}">
  <dimension ref="A1:K9"/>
  <sheetViews>
    <sheetView workbookViewId="0">
      <selection activeCell="F31" sqref="F31"/>
    </sheetView>
  </sheetViews>
  <sheetFormatPr defaultRowHeight="14.5" x14ac:dyDescent="0.35"/>
  <cols>
    <col min="1" max="1" width="14.453125" bestFit="1" customWidth="1"/>
    <col min="2" max="2" width="10.54296875" bestFit="1" customWidth="1"/>
    <col min="3" max="5" width="9.54296875" bestFit="1" customWidth="1"/>
    <col min="6" max="6" width="9.54296875" customWidth="1"/>
    <col min="7" max="7" width="10.54296875" bestFit="1" customWidth="1"/>
    <col min="8" max="10" width="9.54296875" bestFit="1" customWidth="1"/>
    <col min="11" max="11" width="9.54296875" customWidth="1"/>
  </cols>
  <sheetData>
    <row r="1" spans="1:11" x14ac:dyDescent="0.35">
      <c r="A1" s="1"/>
      <c r="B1" s="18" t="s">
        <v>41</v>
      </c>
      <c r="C1" s="18"/>
      <c r="D1" s="18"/>
      <c r="E1" s="18"/>
      <c r="F1" s="3"/>
      <c r="G1" s="18" t="s">
        <v>42</v>
      </c>
      <c r="H1" s="18"/>
      <c r="I1" s="18"/>
      <c r="J1" s="18"/>
    </row>
    <row r="2" spans="1:11" x14ac:dyDescent="0.35">
      <c r="A2" s="2"/>
      <c r="B2" s="7" t="s">
        <v>21</v>
      </c>
      <c r="C2" s="7" t="s">
        <v>16</v>
      </c>
      <c r="D2" s="7" t="s">
        <v>17</v>
      </c>
      <c r="E2" s="7" t="s">
        <v>22</v>
      </c>
      <c r="F2" s="2" t="s">
        <v>43</v>
      </c>
      <c r="G2" s="7" t="s">
        <v>21</v>
      </c>
      <c r="H2" s="7" t="s">
        <v>16</v>
      </c>
      <c r="I2" s="7" t="s">
        <v>17</v>
      </c>
      <c r="J2" s="7" t="s">
        <v>22</v>
      </c>
      <c r="K2" s="7" t="s">
        <v>43</v>
      </c>
    </row>
    <row r="3" spans="1:11" x14ac:dyDescent="0.35">
      <c r="A3" s="1" t="s">
        <v>1</v>
      </c>
      <c r="B3" s="4">
        <f>0.99/(1 + (Analysis!$J3 - Analysis!K3))</f>
        <v>0.9610694122991067</v>
      </c>
      <c r="C3" s="4">
        <f>0.98/(1 + (Analysis!$J3 - Analysis!L3))</f>
        <v>0.95282495667244382</v>
      </c>
      <c r="D3" s="4">
        <f>0.95/(1 + (Analysis!$J3 - Analysis!M3))</f>
        <v>0.92487906462179226</v>
      </c>
      <c r="E3" s="4">
        <f>0.9/(1 + (Analysis!$J3 - Analysis!N3))</f>
        <v>0.87633428794584756</v>
      </c>
      <c r="F3" s="6">
        <f>0.923/(1 + (Analysis!$J3 - Analysis!O3))</f>
        <v>0.89653914927527212</v>
      </c>
      <c r="G3" s="4">
        <f>0.99/(1 + (Analysis!$J3 - Analysis!P3))</f>
        <v>0.93267757795783068</v>
      </c>
      <c r="H3" s="4">
        <f>0.98/(1 + (Analysis!$J3 - Analysis!Q3))</f>
        <v>0.93225960504811345</v>
      </c>
      <c r="I3" s="4">
        <f>0.95/(1 + (Analysis!$J3 - Analysis!R3))</f>
        <v>0.91788593880305713</v>
      </c>
      <c r="J3" s="4">
        <f>0.9/(1 + (Analysis!$J3 - Analysis!S3))</f>
        <v>0.87523888067765998</v>
      </c>
      <c r="K3" s="4">
        <f>0.923/(1 + (Analysis!$J3 - Analysis!T3))</f>
        <v>0.90320057809945709</v>
      </c>
    </row>
    <row r="4" spans="1:11" x14ac:dyDescent="0.35">
      <c r="A4" s="1" t="s">
        <v>45</v>
      </c>
      <c r="B4" s="4">
        <f>0.99/(1 + (Analysis!$J4 - Analysis!K4))</f>
        <v>0.96161888701517695</v>
      </c>
      <c r="C4" s="4">
        <f>0.98/(1 + (Analysis!$J4 - Analysis!L4))</f>
        <v>0.95406606142553585</v>
      </c>
      <c r="D4" s="4">
        <f>0.95/(1 + (Analysis!$J4 - Analysis!M4))</f>
        <v>0.92401215805471104</v>
      </c>
      <c r="E4" s="4">
        <f>0.9/(1 + (Analysis!$J4 - Analysis!N4))</f>
        <v>0.87601390498261889</v>
      </c>
      <c r="F4" s="5">
        <f>0.923/(1 + (Analysis!$J4 - Analysis!O4))</f>
        <v>0.89807147716941227</v>
      </c>
      <c r="G4" s="4">
        <f>0.99/(1 + (Analysis!$J4 - Analysis!P4))</f>
        <v>0.89932378467428775</v>
      </c>
      <c r="H4" s="4">
        <f>0.98/(1 + (Analysis!$J4 - Analysis!Q4))</f>
        <v>0.91266676571239669</v>
      </c>
      <c r="I4" s="4">
        <f>0.95/(1 + (Analysis!$J4 - Analysis!R4))</f>
        <v>0.90417809662093285</v>
      </c>
      <c r="J4" s="4">
        <f>0.9/(1 + (Analysis!$J4 - Analysis!S4))</f>
        <v>0.87020303423004342</v>
      </c>
      <c r="K4" s="4">
        <f>0.923/(1 + (Analysis!$J4 - Analysis!T4))</f>
        <v>0.89497417702359217</v>
      </c>
    </row>
    <row r="5" spans="1:11" x14ac:dyDescent="0.35">
      <c r="A5" s="1" t="s">
        <v>46</v>
      </c>
      <c r="B5" s="4">
        <f>0.99/(1 + (Analysis!$J5 - Analysis!K5))</f>
        <v>0.98392441860465096</v>
      </c>
      <c r="C5" s="4">
        <f>0.98/(1 + (Analysis!$J5 - Analysis!L5))</f>
        <v>0.97260353502773789</v>
      </c>
      <c r="D5" s="4">
        <f>0.95/(1 + (Analysis!$J5 - Analysis!M5))</f>
        <v>0.94058497972842481</v>
      </c>
      <c r="E5" s="4">
        <f>0.9/(1 + (Analysis!$J5 - Analysis!N5))</f>
        <v>0.88592085479381921</v>
      </c>
      <c r="F5" s="5">
        <f>0.923/(1 + (Analysis!$J5 - Analysis!O5))</f>
        <v>0.90909393725112841</v>
      </c>
      <c r="G5" s="4">
        <f>0.99/(1 + (Analysis!$J5 - Analysis!P5))</f>
        <v>0.94453399699575558</v>
      </c>
      <c r="H5" s="4">
        <f>0.98/(1 + (Analysis!$J5 - Analysis!Q5))</f>
        <v>0.94836031687334843</v>
      </c>
      <c r="I5" s="4">
        <f>0.95/(1 + (Analysis!$J5 - Analysis!R5))</f>
        <v>0.92728912846561995</v>
      </c>
      <c r="J5" s="4">
        <f>0.9/(1 + (Analysis!$J5 - Analysis!S5))</f>
        <v>0.88496520210353613</v>
      </c>
      <c r="K5" s="4">
        <f>0.923/(1 + (Analysis!$J5 - Analysis!T5))</f>
        <v>0.89913635189653063</v>
      </c>
    </row>
    <row r="6" spans="1:11" x14ac:dyDescent="0.35">
      <c r="A6" s="1" t="s">
        <v>44</v>
      </c>
      <c r="B6" s="4">
        <f>0.99/(1 + (Analysis!$J6 - Analysis!K6))</f>
        <v>0.95489918441323085</v>
      </c>
      <c r="C6" s="4">
        <f>0.98/(1 + (Analysis!$J6 - Analysis!L6))</f>
        <v>0.94908822079842303</v>
      </c>
      <c r="D6" s="4">
        <f>0.95/(1 + (Analysis!$J6 - Analysis!M6))</f>
        <v>0.92466184035054311</v>
      </c>
      <c r="E6" s="4">
        <f>0.9/(1 + (Analysis!$J6 - Analysis!N6))</f>
        <v>0.87718193784696441</v>
      </c>
      <c r="F6" s="5">
        <f>0.923/(1 + (Analysis!$J6 - Analysis!O6))</f>
        <v>0.89895674792051594</v>
      </c>
      <c r="G6" s="4">
        <f>0.99/(1 + (Analysis!$J6 - Analysis!P6))</f>
        <v>0.92955265512448892</v>
      </c>
      <c r="H6" s="4">
        <f>0.98/(1 + (Analysis!$J6 - Analysis!Q6))</f>
        <v>0.93346801935609358</v>
      </c>
      <c r="I6" s="4">
        <f>0.95/(1 + (Analysis!$J6 - Analysis!R6))</f>
        <v>0.91951164338371105</v>
      </c>
      <c r="J6" s="4">
        <f>0.9/(1 + (Analysis!$J6 - Analysis!S6))</f>
        <v>0.88190746632129158</v>
      </c>
      <c r="K6" s="4">
        <f>0.923/(1 + (Analysis!$J6 - Analysis!T6))</f>
        <v>0.90306846029659771</v>
      </c>
    </row>
    <row r="7" spans="1:11" x14ac:dyDescent="0.35">
      <c r="A7" s="1"/>
      <c r="F7" s="1"/>
    </row>
    <row r="8" spans="1:11" ht="15" thickBot="1" x14ac:dyDescent="0.4">
      <c r="A8" s="22" t="s">
        <v>48</v>
      </c>
      <c r="B8" s="23">
        <f>AVERAGE(B3:B6)</f>
        <v>0.96537797558304139</v>
      </c>
      <c r="C8" s="23">
        <f t="shared" ref="C8:K8" si="0">AVERAGE(C3:C6)</f>
        <v>0.95714569348103518</v>
      </c>
      <c r="D8" s="23">
        <f t="shared" si="0"/>
        <v>0.92853451068886783</v>
      </c>
      <c r="E8" s="23">
        <f t="shared" si="0"/>
        <v>0.87886274639231254</v>
      </c>
      <c r="F8" s="24">
        <f t="shared" si="0"/>
        <v>0.90066532790408216</v>
      </c>
      <c r="G8" s="23">
        <f t="shared" si="0"/>
        <v>0.92652200368809079</v>
      </c>
      <c r="H8" s="23">
        <f t="shared" si="0"/>
        <v>0.93168867674748801</v>
      </c>
      <c r="I8" s="23">
        <f t="shared" si="0"/>
        <v>0.9172162018183303</v>
      </c>
      <c r="J8" s="23">
        <f t="shared" si="0"/>
        <v>0.87807864583313289</v>
      </c>
      <c r="K8" s="23">
        <f t="shared" si="0"/>
        <v>0.90009489182904434</v>
      </c>
    </row>
    <row r="9" spans="1:11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B7F6-D5AB-4C11-8F5F-7A97F518BB8E}">
  <dimension ref="A1:AF11"/>
  <sheetViews>
    <sheetView topLeftCell="G1" workbookViewId="0">
      <selection activeCell="M26" sqref="M26"/>
    </sheetView>
  </sheetViews>
  <sheetFormatPr defaultRowHeight="14.5" x14ac:dyDescent="0.35"/>
  <sheetData>
    <row r="1" spans="1:32" x14ac:dyDescent="0.35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18</v>
      </c>
      <c r="J1" s="17" t="s">
        <v>19</v>
      </c>
      <c r="K1" s="17" t="s">
        <v>39</v>
      </c>
      <c r="L1" s="17" t="s">
        <v>40</v>
      </c>
      <c r="M1" s="17" t="s">
        <v>49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54</v>
      </c>
      <c r="S1" s="17" t="s">
        <v>55</v>
      </c>
      <c r="T1" s="17" t="s">
        <v>56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</row>
    <row r="2" spans="1:32" x14ac:dyDescent="0.35">
      <c r="A2">
        <v>0.85271836007130097</v>
      </c>
      <c r="B2">
        <v>0.72965235173824095</v>
      </c>
      <c r="C2">
        <v>0.81573083778966105</v>
      </c>
      <c r="D2">
        <v>0.69336299592139405</v>
      </c>
      <c r="E2">
        <v>0.81327985739750397</v>
      </c>
      <c r="F2">
        <v>0.684962406015037</v>
      </c>
      <c r="G2">
        <v>0.792780748663101</v>
      </c>
      <c r="H2">
        <v>0.69061876247504905</v>
      </c>
      <c r="I2">
        <v>0.85204991087343995</v>
      </c>
      <c r="J2">
        <v>0.74263565891472805</v>
      </c>
      <c r="K2">
        <v>0.86029411764705799</v>
      </c>
      <c r="L2">
        <v>0.74909963985594197</v>
      </c>
      <c r="M2">
        <v>0.82397504456327897</v>
      </c>
      <c r="N2">
        <v>0.70653789004457601</v>
      </c>
      <c r="O2">
        <v>0.82464349376113999</v>
      </c>
      <c r="P2">
        <v>0.70991522300036802</v>
      </c>
      <c r="Q2">
        <v>0.82909982174688002</v>
      </c>
      <c r="R2">
        <v>0.71067521689928304</v>
      </c>
      <c r="S2">
        <v>0.82687165775400995</v>
      </c>
      <c r="T2">
        <v>0.70534698521046602</v>
      </c>
      <c r="U2">
        <v>0.83596705987091002</v>
      </c>
      <c r="V2">
        <v>0.70788743559254796</v>
      </c>
      <c r="W2">
        <v>0.79198347966899996</v>
      </c>
      <c r="X2">
        <v>0.61172530320402296</v>
      </c>
      <c r="Y2">
        <v>0.80486597039612096</v>
      </c>
      <c r="Z2">
        <v>0.65861267306069304</v>
      </c>
      <c r="AA2">
        <v>0.82288818568535105</v>
      </c>
      <c r="AB2">
        <v>0.68419887386639</v>
      </c>
      <c r="AC2">
        <v>0.83407517788238095</v>
      </c>
      <c r="AD2">
        <v>0.69895350015587898</v>
      </c>
      <c r="AE2">
        <v>0.83864635256821995</v>
      </c>
      <c r="AF2">
        <v>0.70896905313747804</v>
      </c>
    </row>
    <row r="3" spans="1:32" x14ac:dyDescent="0.35">
      <c r="A3">
        <v>0.85516934046345805</v>
      </c>
      <c r="B3">
        <v>0.72780569514237803</v>
      </c>
      <c r="C3">
        <v>0.82308377896613105</v>
      </c>
      <c r="D3">
        <v>0.69648318042813395</v>
      </c>
      <c r="E3">
        <v>0.81862745098039202</v>
      </c>
      <c r="F3">
        <v>0.69166666666666599</v>
      </c>
      <c r="G3">
        <v>0.83511586452762898</v>
      </c>
      <c r="H3">
        <v>0.68959731543624103</v>
      </c>
      <c r="I3">
        <v>0.85828877005347504</v>
      </c>
      <c r="J3">
        <v>0.74761904761904696</v>
      </c>
      <c r="K3">
        <v>0.86185383244206704</v>
      </c>
      <c r="L3">
        <v>0.74693877551020404</v>
      </c>
      <c r="M3">
        <v>0.828431372549019</v>
      </c>
      <c r="N3">
        <v>0.70407378939277399</v>
      </c>
      <c r="O3">
        <v>0.82442067736185298</v>
      </c>
      <c r="P3">
        <v>0.69900687547746299</v>
      </c>
      <c r="Q3">
        <v>0.83065953654188895</v>
      </c>
      <c r="R3">
        <v>0.69960474308300302</v>
      </c>
      <c r="S3">
        <v>0.83444741532976796</v>
      </c>
      <c r="T3">
        <v>0.69979797979797898</v>
      </c>
      <c r="U3">
        <v>0.82906743823725704</v>
      </c>
      <c r="V3">
        <v>0.68932038834951403</v>
      </c>
      <c r="W3">
        <v>0.80931497080714898</v>
      </c>
      <c r="X3">
        <v>0.65571958482973203</v>
      </c>
      <c r="Y3">
        <v>0.80467580831265695</v>
      </c>
      <c r="Z3">
        <v>0.64170846725380404</v>
      </c>
      <c r="AA3">
        <v>0.82555758593196704</v>
      </c>
      <c r="AB3">
        <v>0.69871870361723598</v>
      </c>
      <c r="AC3">
        <v>0.833851636847464</v>
      </c>
      <c r="AD3">
        <v>0.70619972751309001</v>
      </c>
      <c r="AE3">
        <v>0.82973154015501205</v>
      </c>
      <c r="AF3">
        <v>0.70390542663324196</v>
      </c>
    </row>
    <row r="4" spans="1:32" x14ac:dyDescent="0.35">
      <c r="A4">
        <v>0.85450089126559703</v>
      </c>
      <c r="B4">
        <v>0.72938251139660104</v>
      </c>
      <c r="C4">
        <v>0.82352941176470495</v>
      </c>
      <c r="D4">
        <v>0.69954476479514405</v>
      </c>
      <c r="E4">
        <v>0.81060606060606</v>
      </c>
      <c r="F4">
        <v>0.68495181616011802</v>
      </c>
      <c r="G4">
        <v>0.825089126559714</v>
      </c>
      <c r="H4">
        <v>0.65824989116238497</v>
      </c>
      <c r="I4">
        <v>0.85650623885917998</v>
      </c>
      <c r="J4">
        <v>0.74484944532488095</v>
      </c>
      <c r="K4">
        <v>0.85918003565062295</v>
      </c>
      <c r="L4">
        <v>0.74577634754625899</v>
      </c>
      <c r="M4">
        <v>0.83355614973262004</v>
      </c>
      <c r="N4">
        <v>0.71455865494841397</v>
      </c>
      <c r="O4">
        <v>0.83444741532976796</v>
      </c>
      <c r="P4">
        <v>0.71456012293507398</v>
      </c>
      <c r="Q4">
        <v>0.83377896613190705</v>
      </c>
      <c r="R4">
        <v>0.71329746348962297</v>
      </c>
      <c r="S4">
        <v>0.835561497326203</v>
      </c>
      <c r="T4">
        <v>0.70621019108280203</v>
      </c>
      <c r="U4">
        <v>0.82550634320053395</v>
      </c>
      <c r="V4">
        <v>0.68463395012067496</v>
      </c>
      <c r="W4">
        <v>0.80022482704659503</v>
      </c>
      <c r="X4">
        <v>0.63944803888325497</v>
      </c>
      <c r="Y4">
        <v>0.81488216388604096</v>
      </c>
      <c r="Z4">
        <v>0.66310971928376905</v>
      </c>
      <c r="AA4">
        <v>0.82888700707660401</v>
      </c>
      <c r="AB4">
        <v>0.69658572354999004</v>
      </c>
      <c r="AC4">
        <v>0.82694826881266004</v>
      </c>
      <c r="AD4">
        <v>0.69433891963449901</v>
      </c>
      <c r="AE4">
        <v>0.84220197741010305</v>
      </c>
      <c r="AF4">
        <v>0.71660184572936603</v>
      </c>
    </row>
    <row r="5" spans="1:32" x14ac:dyDescent="0.35">
      <c r="A5">
        <v>0.84959893048128299</v>
      </c>
      <c r="B5">
        <v>0.72279260780287402</v>
      </c>
      <c r="C5">
        <v>0.81929590017825304</v>
      </c>
      <c r="D5">
        <v>0.69081204727411305</v>
      </c>
      <c r="E5">
        <v>0.807040998217468</v>
      </c>
      <c r="F5">
        <v>0.67122247532270296</v>
      </c>
      <c r="G5">
        <v>0.83155080213903698</v>
      </c>
      <c r="H5">
        <v>0.691680261011419</v>
      </c>
      <c r="I5">
        <v>0.85583778966131896</v>
      </c>
      <c r="J5">
        <v>0.74416765519968298</v>
      </c>
      <c r="K5">
        <v>0.857174688057041</v>
      </c>
      <c r="L5">
        <v>0.74142799515933799</v>
      </c>
      <c r="M5">
        <v>0.82687165775400995</v>
      </c>
      <c r="N5">
        <v>0.69541356330850601</v>
      </c>
      <c r="O5">
        <v>0.83021390374331505</v>
      </c>
      <c r="P5">
        <v>0.70916030534351104</v>
      </c>
      <c r="Q5">
        <v>0.84024064171122903</v>
      </c>
      <c r="R5">
        <v>0.70162297128589202</v>
      </c>
      <c r="S5">
        <v>0.83689839572192504</v>
      </c>
      <c r="T5">
        <v>0.70859872611464902</v>
      </c>
      <c r="U5">
        <v>0.83396394391275297</v>
      </c>
      <c r="V5">
        <v>0.709727626459144</v>
      </c>
      <c r="W5">
        <v>0.80685375842482498</v>
      </c>
      <c r="X5">
        <v>0.65941453138442996</v>
      </c>
      <c r="Y5">
        <v>0.81376496164569401</v>
      </c>
      <c r="Z5">
        <v>0.67334684266080203</v>
      </c>
      <c r="AA5">
        <v>0.83311019001351905</v>
      </c>
      <c r="AB5">
        <v>0.70534806959852903</v>
      </c>
      <c r="AC5">
        <v>0.83296184029462095</v>
      </c>
      <c r="AD5">
        <v>0.70244026669100601</v>
      </c>
      <c r="AE5">
        <v>0.84665091093740896</v>
      </c>
      <c r="AF5">
        <v>0.72097436769915502</v>
      </c>
    </row>
    <row r="6" spans="1:32" x14ac:dyDescent="0.35">
      <c r="A6">
        <v>0.85271836007130097</v>
      </c>
      <c r="B6">
        <v>0.73053403995108002</v>
      </c>
      <c r="C6">
        <v>0.82531194295900101</v>
      </c>
      <c r="D6">
        <v>0.70570570570570501</v>
      </c>
      <c r="E6">
        <v>0.80414438502673802</v>
      </c>
      <c r="F6">
        <v>0.674564975934839</v>
      </c>
      <c r="G6">
        <v>0.82375222816399196</v>
      </c>
      <c r="H6">
        <v>0.67701102490812504</v>
      </c>
      <c r="I6">
        <v>0.85227272727272696</v>
      </c>
      <c r="J6">
        <v>0.74232413525067997</v>
      </c>
      <c r="K6">
        <v>0.85606060606060597</v>
      </c>
      <c r="L6">
        <v>0.74425969912905698</v>
      </c>
      <c r="M6">
        <v>0.83065953654188895</v>
      </c>
      <c r="N6">
        <v>0.71190295678544302</v>
      </c>
      <c r="O6">
        <v>0.83355614973262004</v>
      </c>
      <c r="P6">
        <v>0.71779372874952696</v>
      </c>
      <c r="Q6">
        <v>0.83132798573974998</v>
      </c>
      <c r="R6">
        <v>0.71073748567061501</v>
      </c>
      <c r="S6">
        <v>0.82932263814616702</v>
      </c>
      <c r="T6">
        <v>0.70628834355828196</v>
      </c>
      <c r="U6">
        <v>0.82817716447807699</v>
      </c>
      <c r="V6">
        <v>0.70801815431164905</v>
      </c>
      <c r="W6">
        <v>0.80667251018902397</v>
      </c>
      <c r="X6">
        <v>0.64445818740070504</v>
      </c>
      <c r="Y6">
        <v>0.81756077510857506</v>
      </c>
      <c r="Z6">
        <v>0.67100212532818704</v>
      </c>
      <c r="AA6">
        <v>0.829110843695681</v>
      </c>
      <c r="AB6">
        <v>0.70531288638738998</v>
      </c>
      <c r="AC6">
        <v>0.83429792481060305</v>
      </c>
      <c r="AD6">
        <v>0.71211482337521004</v>
      </c>
      <c r="AE6">
        <v>0.85333314475918098</v>
      </c>
      <c r="AF6">
        <v>0.73602942243152603</v>
      </c>
    </row>
    <row r="7" spans="1:32" x14ac:dyDescent="0.35">
      <c r="A7">
        <v>0.860739750445632</v>
      </c>
      <c r="B7">
        <v>0.73639814424293504</v>
      </c>
      <c r="C7">
        <v>0.82531194295900101</v>
      </c>
      <c r="D7">
        <v>0.69565217391304301</v>
      </c>
      <c r="E7">
        <v>0.82531194295900101</v>
      </c>
      <c r="F7">
        <v>0.699155794320798</v>
      </c>
      <c r="G7">
        <v>0.83467023172905497</v>
      </c>
      <c r="H7">
        <v>0.683447098976109</v>
      </c>
      <c r="I7">
        <v>0.86140819964349302</v>
      </c>
      <c r="J7">
        <v>0.74878836833602502</v>
      </c>
      <c r="K7">
        <v>0.87009803921568596</v>
      </c>
      <c r="L7">
        <v>0.76135898485468601</v>
      </c>
      <c r="M7">
        <v>0.83377896613190705</v>
      </c>
      <c r="N7">
        <v>0.711300309597523</v>
      </c>
      <c r="O7">
        <v>0.84157754010695096</v>
      </c>
      <c r="P7">
        <v>0.72516428295322699</v>
      </c>
      <c r="Q7">
        <v>0.839349376114082</v>
      </c>
      <c r="R7">
        <v>0.71602993304450502</v>
      </c>
      <c r="S7">
        <v>0.84046345811051604</v>
      </c>
      <c r="T7">
        <v>0.71405750798722001</v>
      </c>
      <c r="U7">
        <v>0.82661918539950996</v>
      </c>
      <c r="V7">
        <v>0.708348932983901</v>
      </c>
      <c r="W7">
        <v>0.80445494297613596</v>
      </c>
      <c r="X7">
        <v>0.64077135473638303</v>
      </c>
      <c r="Y7">
        <v>0.81199655331223597</v>
      </c>
      <c r="Z7">
        <v>0.67000120907334504</v>
      </c>
      <c r="AA7">
        <v>0.82355731851653702</v>
      </c>
      <c r="AB7">
        <v>0.68005271807606205</v>
      </c>
      <c r="AC7">
        <v>0.82984526930292202</v>
      </c>
      <c r="AD7">
        <v>0.70311066226604202</v>
      </c>
      <c r="AE7">
        <v>0.84220347027296605</v>
      </c>
      <c r="AF7">
        <v>0.71837673169017202</v>
      </c>
    </row>
    <row r="8" spans="1:32" x14ac:dyDescent="0.35">
      <c r="A8">
        <v>0.85338680926916199</v>
      </c>
      <c r="B8">
        <v>0.730106644790812</v>
      </c>
      <c r="C8">
        <v>0.83467023172905497</v>
      </c>
      <c r="D8">
        <v>0.71808510638297796</v>
      </c>
      <c r="E8">
        <v>0.81216577540106905</v>
      </c>
      <c r="F8">
        <v>0.69289617486338795</v>
      </c>
      <c r="G8">
        <v>0.83600713012477701</v>
      </c>
      <c r="H8">
        <v>0.69384359400998297</v>
      </c>
      <c r="I8">
        <v>0.85851158645276204</v>
      </c>
      <c r="J8">
        <v>0.75166210402815703</v>
      </c>
      <c r="K8">
        <v>0.85628342245989297</v>
      </c>
      <c r="L8">
        <v>0.74210315873650501</v>
      </c>
      <c r="M8">
        <v>0.83377896613190705</v>
      </c>
      <c r="N8">
        <v>0.71461361897475095</v>
      </c>
      <c r="O8">
        <v>0.83311051693404603</v>
      </c>
      <c r="P8">
        <v>0.68489692890197695</v>
      </c>
      <c r="Q8">
        <v>0.83467023172905497</v>
      </c>
      <c r="R8">
        <v>0.71150855365474297</v>
      </c>
      <c r="S8">
        <v>0.83355614973262004</v>
      </c>
      <c r="T8">
        <v>0.71124855044452995</v>
      </c>
      <c r="U8">
        <v>0.83240596483418605</v>
      </c>
      <c r="V8">
        <v>0.71116225546605205</v>
      </c>
      <c r="W8">
        <v>0.80353879752195101</v>
      </c>
      <c r="X8">
        <v>0.64474324701628904</v>
      </c>
      <c r="Y8">
        <v>0.81067037086558302</v>
      </c>
      <c r="Z8">
        <v>0.65448784227224499</v>
      </c>
      <c r="AA8">
        <v>0.81866401232091801</v>
      </c>
      <c r="AB8">
        <v>0.67667090999625801</v>
      </c>
      <c r="AC8">
        <v>0.83474302161369796</v>
      </c>
      <c r="AD8">
        <v>0.70906990155435401</v>
      </c>
      <c r="AE8">
        <v>0.83953443690268803</v>
      </c>
      <c r="AF8">
        <v>0.71524865277204297</v>
      </c>
    </row>
    <row r="9" spans="1:32" x14ac:dyDescent="0.35">
      <c r="A9">
        <v>0.85628342245989297</v>
      </c>
      <c r="B9">
        <v>0.73046385290430405</v>
      </c>
      <c r="C9">
        <v>0.83489304812834197</v>
      </c>
      <c r="D9">
        <v>0.71598313530088098</v>
      </c>
      <c r="E9">
        <v>0.821301247771836</v>
      </c>
      <c r="F9">
        <v>0.69058641975308599</v>
      </c>
      <c r="G9">
        <v>0.83511586452762898</v>
      </c>
      <c r="H9">
        <v>0.67909800520381602</v>
      </c>
      <c r="I9">
        <v>0.85739750445632801</v>
      </c>
      <c r="J9">
        <v>0.74603174603174605</v>
      </c>
      <c r="K9">
        <v>0.86764705882352899</v>
      </c>
      <c r="L9">
        <v>0.75715453802125898</v>
      </c>
      <c r="M9">
        <v>0.842691622103386</v>
      </c>
      <c r="N9">
        <v>0.72571872571872498</v>
      </c>
      <c r="O9">
        <v>0.83823529411764697</v>
      </c>
      <c r="P9">
        <v>0.722052067381317</v>
      </c>
      <c r="Q9">
        <v>0.84180035650623797</v>
      </c>
      <c r="R9">
        <v>0.71161657189276994</v>
      </c>
      <c r="S9">
        <v>0.84425133689839504</v>
      </c>
      <c r="T9">
        <v>0.71780379491320101</v>
      </c>
      <c r="U9">
        <v>0.83975072334742895</v>
      </c>
      <c r="V9">
        <v>0.71653543307086598</v>
      </c>
      <c r="W9">
        <v>0.79999801914496405</v>
      </c>
      <c r="X9">
        <v>0.63608521030918397</v>
      </c>
      <c r="Y9">
        <v>0.80778921721561003</v>
      </c>
      <c r="Z9">
        <v>0.65873443336801396</v>
      </c>
      <c r="AA9">
        <v>0.82800037636245605</v>
      </c>
      <c r="AB9">
        <v>0.70205731855749698</v>
      </c>
      <c r="AC9">
        <v>0.84632526630119898</v>
      </c>
      <c r="AD9">
        <v>0.73226509143455798</v>
      </c>
      <c r="AE9">
        <v>0.83797575900589205</v>
      </c>
      <c r="AF9">
        <v>0.70936582585476304</v>
      </c>
    </row>
    <row r="10" spans="1:32" x14ac:dyDescent="0.35">
      <c r="A10">
        <v>0.85115864527629204</v>
      </c>
      <c r="B10">
        <v>0.73258606885508404</v>
      </c>
      <c r="C10">
        <v>0.82063279857397498</v>
      </c>
      <c r="D10">
        <v>0.70152020763811596</v>
      </c>
      <c r="E10">
        <v>0.80926916221033796</v>
      </c>
      <c r="F10">
        <v>0.68713450292397604</v>
      </c>
      <c r="G10">
        <v>0.82308377896613105</v>
      </c>
      <c r="H10">
        <v>0.66469594594594505</v>
      </c>
      <c r="I10">
        <v>0.85316399286987499</v>
      </c>
      <c r="J10">
        <v>0.74933434766070695</v>
      </c>
      <c r="K10">
        <v>0.86029411764705799</v>
      </c>
      <c r="L10">
        <v>0.756504854368932</v>
      </c>
      <c r="M10">
        <v>0.82999108734402804</v>
      </c>
      <c r="N10">
        <v>0.71813816032508304</v>
      </c>
      <c r="O10">
        <v>0.83177361853832399</v>
      </c>
      <c r="P10">
        <v>0.69884323893099298</v>
      </c>
      <c r="Q10">
        <v>0.82887700534759301</v>
      </c>
      <c r="R10">
        <v>0.710407239819004</v>
      </c>
      <c r="S10">
        <v>0.82887700534759301</v>
      </c>
      <c r="T10">
        <v>0.70642201834862295</v>
      </c>
      <c r="U10">
        <v>0.83975072334742895</v>
      </c>
      <c r="V10">
        <v>0.72006220839813295</v>
      </c>
      <c r="W10">
        <v>0.790882124268941</v>
      </c>
      <c r="X10">
        <v>0.62071100724986705</v>
      </c>
      <c r="Y10">
        <v>0.81310830820123403</v>
      </c>
      <c r="Z10">
        <v>0.67282731972455301</v>
      </c>
      <c r="AA10">
        <v>0.83711250761391098</v>
      </c>
      <c r="AB10">
        <v>0.71763942921094204</v>
      </c>
      <c r="AC10">
        <v>0.82917504325151703</v>
      </c>
      <c r="AD10">
        <v>0.70543509528023496</v>
      </c>
      <c r="AE10">
        <v>0.84153129349427702</v>
      </c>
      <c r="AF10">
        <v>0.71548347738194296</v>
      </c>
    </row>
    <row r="11" spans="1:32" x14ac:dyDescent="0.35">
      <c r="A11">
        <v>0.86140819964349302</v>
      </c>
      <c r="B11">
        <v>0.74276261373035501</v>
      </c>
      <c r="C11">
        <v>0.828654188948306</v>
      </c>
      <c r="D11">
        <v>0.71122793841532095</v>
      </c>
      <c r="E11">
        <v>0.807040998217468</v>
      </c>
      <c r="F11">
        <v>0.68509090909090897</v>
      </c>
      <c r="G11">
        <v>0.83734402852049905</v>
      </c>
      <c r="H11">
        <v>0.69015280135823398</v>
      </c>
      <c r="I11">
        <v>0.85806595365418803</v>
      </c>
      <c r="J11">
        <v>0.746518105849582</v>
      </c>
      <c r="K11">
        <v>0.867869875222816</v>
      </c>
      <c r="L11">
        <v>0.761175996778091</v>
      </c>
      <c r="M11">
        <v>0.831996434937611</v>
      </c>
      <c r="N11">
        <v>0.71739130434782605</v>
      </c>
      <c r="O11">
        <v>0.83957219251336901</v>
      </c>
      <c r="P11">
        <v>0.70099667774086305</v>
      </c>
      <c r="Q11">
        <v>0.83533868092691599</v>
      </c>
      <c r="R11">
        <v>0.71411992263056001</v>
      </c>
      <c r="S11">
        <v>0.83645276292335102</v>
      </c>
      <c r="T11">
        <v>0.69843878389482295</v>
      </c>
      <c r="U11">
        <v>0.830402848876029</v>
      </c>
      <c r="V11">
        <v>0.72005878030859605</v>
      </c>
      <c r="W11">
        <v>0.788231740230671</v>
      </c>
      <c r="X11">
        <v>0.62729698927899402</v>
      </c>
      <c r="Y11">
        <v>0.80534830859740503</v>
      </c>
      <c r="Z11">
        <v>0.65382929885205399</v>
      </c>
      <c r="AA11">
        <v>0.81999792010221195</v>
      </c>
      <c r="AB11">
        <v>0.68822177333560797</v>
      </c>
      <c r="AC11">
        <v>0.83162535872529197</v>
      </c>
      <c r="AD11">
        <v>0.70620048237164501</v>
      </c>
      <c r="AE11">
        <v>0.82573289944125505</v>
      </c>
      <c r="AF11">
        <v>0.68419139804041396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DEDC-48BB-42EA-A8DB-3CA30355DD69}">
  <dimension ref="A1:AF11"/>
  <sheetViews>
    <sheetView workbookViewId="0">
      <selection activeCell="M27" sqref="M27"/>
    </sheetView>
  </sheetViews>
  <sheetFormatPr defaultRowHeight="14.5" x14ac:dyDescent="0.35"/>
  <sheetData>
    <row r="1" spans="1:32" x14ac:dyDescent="0.35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18</v>
      </c>
      <c r="J1" s="17" t="s">
        <v>19</v>
      </c>
      <c r="K1" s="17" t="s">
        <v>39</v>
      </c>
      <c r="L1" s="17" t="s">
        <v>40</v>
      </c>
      <c r="M1" s="17" t="s">
        <v>49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54</v>
      </c>
      <c r="S1" s="17" t="s">
        <v>55</v>
      </c>
      <c r="T1" s="17" t="s">
        <v>56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</row>
    <row r="2" spans="1:32" x14ac:dyDescent="0.35">
      <c r="A2">
        <v>0.87450396825396803</v>
      </c>
      <c r="B2">
        <v>0.78320479862896297</v>
      </c>
      <c r="C2">
        <v>0.85218253968253899</v>
      </c>
      <c r="D2">
        <v>0.71886792452830195</v>
      </c>
      <c r="E2">
        <v>0.83085317460317398</v>
      </c>
      <c r="F2">
        <v>0.71174978867286498</v>
      </c>
      <c r="G2">
        <v>0.84920634920634896</v>
      </c>
      <c r="H2">
        <v>0.715355805243445</v>
      </c>
      <c r="I2">
        <v>0.88045634920634896</v>
      </c>
      <c r="J2">
        <v>0.79628064243448804</v>
      </c>
      <c r="K2">
        <v>0.88442460317460303</v>
      </c>
      <c r="L2">
        <v>0.80304311073541801</v>
      </c>
      <c r="M2">
        <v>0.85515873015873001</v>
      </c>
      <c r="N2">
        <v>0.74914089347079005</v>
      </c>
      <c r="O2">
        <v>0.85714285714285698</v>
      </c>
      <c r="P2">
        <v>0.74781085814360704</v>
      </c>
      <c r="Q2">
        <v>0.86359126984126899</v>
      </c>
      <c r="R2">
        <v>0.75940507436570404</v>
      </c>
      <c r="S2">
        <v>0.86259920634920595</v>
      </c>
      <c r="T2">
        <v>0.76345004269854799</v>
      </c>
      <c r="U2">
        <v>0.871782178217821</v>
      </c>
      <c r="V2">
        <v>0.785418392709196</v>
      </c>
      <c r="W2">
        <v>0.78867747972551405</v>
      </c>
      <c r="X2">
        <v>0.62879184131280197</v>
      </c>
      <c r="Y2">
        <v>0.81462107495231295</v>
      </c>
      <c r="Z2">
        <v>0.68608607173452096</v>
      </c>
      <c r="AA2">
        <v>0.84505186326492898</v>
      </c>
      <c r="AB2">
        <v>0.71728568470855403</v>
      </c>
      <c r="AC2">
        <v>0.86187941938298596</v>
      </c>
      <c r="AD2">
        <v>0.75946870782272602</v>
      </c>
      <c r="AE2">
        <v>0.87278146293067205</v>
      </c>
      <c r="AF2">
        <v>0.772695344857942</v>
      </c>
    </row>
    <row r="3" spans="1:32" x14ac:dyDescent="0.35">
      <c r="A3">
        <v>0.88442460317460303</v>
      </c>
      <c r="B3">
        <v>0.80502092050209195</v>
      </c>
      <c r="C3">
        <v>0.86111111111111105</v>
      </c>
      <c r="D3">
        <v>0.74264705882352899</v>
      </c>
      <c r="E3">
        <v>0.83085317460317398</v>
      </c>
      <c r="F3">
        <v>0.723886639676113</v>
      </c>
      <c r="G3">
        <v>0.84920634920634896</v>
      </c>
      <c r="H3">
        <v>0.71320754716981105</v>
      </c>
      <c r="I3">
        <v>0.889880952380952</v>
      </c>
      <c r="J3">
        <v>0.81803278688524494</v>
      </c>
      <c r="K3">
        <v>0.88888888888888795</v>
      </c>
      <c r="L3">
        <v>0.81578947368420995</v>
      </c>
      <c r="M3">
        <v>0.86755952380952295</v>
      </c>
      <c r="N3">
        <v>0.77430262045646603</v>
      </c>
      <c r="O3">
        <v>0.86855158730158699</v>
      </c>
      <c r="P3">
        <v>0.78081058726219998</v>
      </c>
      <c r="Q3">
        <v>0.87301587301587302</v>
      </c>
      <c r="R3">
        <v>0.78842975206611499</v>
      </c>
      <c r="S3">
        <v>0.86309523809523803</v>
      </c>
      <c r="T3">
        <v>0.77038269550748695</v>
      </c>
      <c r="U3">
        <v>0.86782178217821704</v>
      </c>
      <c r="V3">
        <v>0.77159965782720197</v>
      </c>
      <c r="W3">
        <v>0.788927957050228</v>
      </c>
      <c r="X3">
        <v>0.61813965914271796</v>
      </c>
      <c r="Y3">
        <v>0.81269667599415096</v>
      </c>
      <c r="Z3">
        <v>0.69659398922084004</v>
      </c>
      <c r="AA3">
        <v>0.85048777803544495</v>
      </c>
      <c r="AB3">
        <v>0.73677456431450805</v>
      </c>
      <c r="AC3">
        <v>0.857919907711295</v>
      </c>
      <c r="AD3">
        <v>0.75631169447356095</v>
      </c>
      <c r="AE3">
        <v>0.84903237352966399</v>
      </c>
      <c r="AF3">
        <v>0.74658515305578699</v>
      </c>
    </row>
    <row r="4" spans="1:32" x14ac:dyDescent="0.35">
      <c r="A4">
        <v>0.87351190476190399</v>
      </c>
      <c r="B4">
        <v>0.78517270429654595</v>
      </c>
      <c r="C4">
        <v>0.84771825396825395</v>
      </c>
      <c r="D4">
        <v>0.70955534531693398</v>
      </c>
      <c r="E4">
        <v>0.83085317460317398</v>
      </c>
      <c r="F4">
        <v>0.708297690333618</v>
      </c>
      <c r="G4">
        <v>0.85466269841269804</v>
      </c>
      <c r="H4">
        <v>0.734360834088848</v>
      </c>
      <c r="I4">
        <v>0.88343253968253899</v>
      </c>
      <c r="J4">
        <v>0.80301760268231304</v>
      </c>
      <c r="K4">
        <v>0.88442460317460303</v>
      </c>
      <c r="L4">
        <v>0.80337552742616003</v>
      </c>
      <c r="M4">
        <v>0.85912698412698396</v>
      </c>
      <c r="N4">
        <v>0.75891341256366696</v>
      </c>
      <c r="O4">
        <v>0.858630952380952</v>
      </c>
      <c r="P4">
        <v>0.75367329299913499</v>
      </c>
      <c r="Q4">
        <v>0.85615079365079305</v>
      </c>
      <c r="R4">
        <v>0.75213675213675202</v>
      </c>
      <c r="S4">
        <v>0.86259920634920595</v>
      </c>
      <c r="T4">
        <v>0.76223175965665202</v>
      </c>
      <c r="U4">
        <v>0.86138613861386104</v>
      </c>
      <c r="V4">
        <v>0.75986277873070296</v>
      </c>
      <c r="W4">
        <v>0.800879978827577</v>
      </c>
      <c r="X4">
        <v>0.63085188743270904</v>
      </c>
      <c r="Y4">
        <v>0.81175021059460195</v>
      </c>
      <c r="Z4">
        <v>0.66838345509985497</v>
      </c>
      <c r="AA4">
        <v>0.85148318325282202</v>
      </c>
      <c r="AB4">
        <v>0.73747260788088298</v>
      </c>
      <c r="AC4">
        <v>0.86782777622740404</v>
      </c>
      <c r="AD4">
        <v>0.76955175430870304</v>
      </c>
      <c r="AE4">
        <v>0.86782602748869297</v>
      </c>
      <c r="AF4">
        <v>0.76486645673863596</v>
      </c>
    </row>
    <row r="5" spans="1:32" x14ac:dyDescent="0.35">
      <c r="A5">
        <v>0.87797619047619002</v>
      </c>
      <c r="B5">
        <v>0.79431438127090304</v>
      </c>
      <c r="C5">
        <v>0.85813492063492003</v>
      </c>
      <c r="D5">
        <v>0.73713235294117596</v>
      </c>
      <c r="E5">
        <v>0.83630952380952295</v>
      </c>
      <c r="F5">
        <v>0.73472668810289299</v>
      </c>
      <c r="G5">
        <v>0.84722222222222199</v>
      </c>
      <c r="H5">
        <v>0.72982456140350804</v>
      </c>
      <c r="I5">
        <v>0.88640873015873001</v>
      </c>
      <c r="J5">
        <v>0.80900750625521201</v>
      </c>
      <c r="K5">
        <v>0.89583333333333304</v>
      </c>
      <c r="L5">
        <v>0.82529118136439195</v>
      </c>
      <c r="M5">
        <v>0.85763888888888795</v>
      </c>
      <c r="N5">
        <v>0.76261373035566504</v>
      </c>
      <c r="O5">
        <v>0.86111111111111105</v>
      </c>
      <c r="P5">
        <v>0.76510067114093905</v>
      </c>
      <c r="Q5">
        <v>0.86160714285714202</v>
      </c>
      <c r="R5">
        <v>0.76214833759590805</v>
      </c>
      <c r="S5">
        <v>0.86755952380952295</v>
      </c>
      <c r="T5">
        <v>0.780246913580246</v>
      </c>
      <c r="U5">
        <v>0.86287128712871197</v>
      </c>
      <c r="V5">
        <v>0.77963404932378599</v>
      </c>
      <c r="W5">
        <v>0.78640900584132001</v>
      </c>
      <c r="X5">
        <v>0.60283464481710802</v>
      </c>
      <c r="Y5">
        <v>0.82780865422786798</v>
      </c>
      <c r="Z5">
        <v>0.69868716675022102</v>
      </c>
      <c r="AA5">
        <v>0.83911185878413097</v>
      </c>
      <c r="AB5">
        <v>0.71428967900802198</v>
      </c>
      <c r="AC5">
        <v>0.86386138613861396</v>
      </c>
      <c r="AD5">
        <v>0.76781662512099003</v>
      </c>
      <c r="AE5">
        <v>0.86684689796409398</v>
      </c>
      <c r="AF5">
        <v>0.77566552203612105</v>
      </c>
    </row>
    <row r="6" spans="1:32" x14ac:dyDescent="0.35">
      <c r="A6">
        <v>0.88938492063492003</v>
      </c>
      <c r="B6">
        <v>0.80455740578439905</v>
      </c>
      <c r="C6">
        <v>0.86210317460317398</v>
      </c>
      <c r="D6">
        <v>0.73217726396917104</v>
      </c>
      <c r="E6">
        <v>0.84424603174603097</v>
      </c>
      <c r="F6">
        <v>0.72407732864674801</v>
      </c>
      <c r="G6">
        <v>0.83482142857142805</v>
      </c>
      <c r="H6">
        <v>0.73717442778216202</v>
      </c>
      <c r="I6">
        <v>0.901289682539682</v>
      </c>
      <c r="J6">
        <v>0.82497801231310397</v>
      </c>
      <c r="K6">
        <v>0.89980158730158699</v>
      </c>
      <c r="L6">
        <v>0.82495667244367399</v>
      </c>
      <c r="M6">
        <v>0.87748015873015806</v>
      </c>
      <c r="N6">
        <v>0.78083407275953798</v>
      </c>
      <c r="O6">
        <v>0.879960317460317</v>
      </c>
      <c r="P6">
        <v>0.78237410071942404</v>
      </c>
      <c r="Q6">
        <v>0.87301587301587302</v>
      </c>
      <c r="R6">
        <v>0.77464788732394296</v>
      </c>
      <c r="S6">
        <v>0.87549603174603097</v>
      </c>
      <c r="T6">
        <v>0.77649154051647296</v>
      </c>
      <c r="U6">
        <v>0.87326732673267304</v>
      </c>
      <c r="V6">
        <v>0.777391304347826</v>
      </c>
      <c r="W6">
        <v>0.79544036749276903</v>
      </c>
      <c r="X6">
        <v>0.63450878468125105</v>
      </c>
      <c r="Y6">
        <v>0.80929569418758895</v>
      </c>
      <c r="Z6">
        <v>0.67768145246849099</v>
      </c>
      <c r="AA6">
        <v>0.83811940145979602</v>
      </c>
      <c r="AB6">
        <v>0.72960912704592595</v>
      </c>
      <c r="AC6">
        <v>0.84604186401172798</v>
      </c>
      <c r="AD6">
        <v>0.73928525248858101</v>
      </c>
      <c r="AE6">
        <v>0.86634792872197097</v>
      </c>
      <c r="AF6">
        <v>0.77711475392187601</v>
      </c>
    </row>
    <row r="7" spans="1:32" x14ac:dyDescent="0.35">
      <c r="A7">
        <v>0.88690476190476097</v>
      </c>
      <c r="B7">
        <v>0.79787234042553101</v>
      </c>
      <c r="C7">
        <v>0.86855158730158699</v>
      </c>
      <c r="D7">
        <v>0.74246841593780299</v>
      </c>
      <c r="E7">
        <v>0.83978174603174605</v>
      </c>
      <c r="F7">
        <v>0.719374456993918</v>
      </c>
      <c r="G7">
        <v>0.858630952380952</v>
      </c>
      <c r="H7">
        <v>0.73972602739726001</v>
      </c>
      <c r="I7">
        <v>0.90228174603174605</v>
      </c>
      <c r="J7">
        <v>0.82764654418197703</v>
      </c>
      <c r="K7">
        <v>0.89980158730158699</v>
      </c>
      <c r="L7">
        <v>0.824347826086956</v>
      </c>
      <c r="M7">
        <v>0.86855158730158699</v>
      </c>
      <c r="N7">
        <v>0.76486246672582003</v>
      </c>
      <c r="O7">
        <v>0.87450396825396803</v>
      </c>
      <c r="P7">
        <v>0.77748460861917301</v>
      </c>
      <c r="Q7">
        <v>0.87301587301587302</v>
      </c>
      <c r="R7">
        <v>0.77345132743362799</v>
      </c>
      <c r="S7">
        <v>0.87202380952380898</v>
      </c>
      <c r="T7">
        <v>0.77720207253885998</v>
      </c>
      <c r="U7">
        <v>0.86584158415841495</v>
      </c>
      <c r="V7">
        <v>0.77092138630600104</v>
      </c>
      <c r="W7">
        <v>0.78417361386793605</v>
      </c>
      <c r="X7">
        <v>0.60198752349991203</v>
      </c>
      <c r="Y7">
        <v>0.82537350284181599</v>
      </c>
      <c r="Z7">
        <v>0.67979940158830798</v>
      </c>
      <c r="AA7">
        <v>0.833673978751586</v>
      </c>
      <c r="AB7">
        <v>0.70815492861815899</v>
      </c>
      <c r="AC7">
        <v>0.85347399368757804</v>
      </c>
      <c r="AD7">
        <v>0.75336239266475002</v>
      </c>
      <c r="AE7">
        <v>0.86090698123502196</v>
      </c>
      <c r="AF7">
        <v>0.75400996153260003</v>
      </c>
    </row>
    <row r="8" spans="1:32" x14ac:dyDescent="0.35">
      <c r="A8">
        <v>0.88591269841269804</v>
      </c>
      <c r="B8">
        <v>0.81116584564860394</v>
      </c>
      <c r="C8">
        <v>0.85317460317460303</v>
      </c>
      <c r="D8">
        <v>0.73333333333333295</v>
      </c>
      <c r="E8">
        <v>0.85069444444444398</v>
      </c>
      <c r="F8">
        <v>0.74853801169590595</v>
      </c>
      <c r="G8">
        <v>0.833829365079365</v>
      </c>
      <c r="H8">
        <v>0.75240206947524002</v>
      </c>
      <c r="I8">
        <v>0.889880952380952</v>
      </c>
      <c r="J8">
        <v>0.82096774193548305</v>
      </c>
      <c r="K8">
        <v>0.89434523809523803</v>
      </c>
      <c r="L8">
        <v>0.82640586797065996</v>
      </c>
      <c r="M8">
        <v>0.86557539682539597</v>
      </c>
      <c r="N8">
        <v>0.77435470441298904</v>
      </c>
      <c r="O8">
        <v>0.86706349206349198</v>
      </c>
      <c r="P8">
        <v>0.77924217462932399</v>
      </c>
      <c r="Q8">
        <v>0.86805555555555503</v>
      </c>
      <c r="R8">
        <v>0.7779632721202</v>
      </c>
      <c r="S8">
        <v>0.87450396825396803</v>
      </c>
      <c r="T8">
        <v>0.79313164349959098</v>
      </c>
      <c r="U8">
        <v>0.871782178217821</v>
      </c>
      <c r="V8">
        <v>0.77300613496932502</v>
      </c>
      <c r="W8">
        <v>0.79184861717612698</v>
      </c>
      <c r="X8">
        <v>0.64293116721927102</v>
      </c>
      <c r="Y8">
        <v>0.81359472884129302</v>
      </c>
      <c r="Z8">
        <v>0.65735862803678602</v>
      </c>
      <c r="AA8">
        <v>0.841584158415841</v>
      </c>
      <c r="AB8">
        <v>0.72583995792538503</v>
      </c>
      <c r="AC8">
        <v>0.86337498378658795</v>
      </c>
      <c r="AD8">
        <v>0.77658266371657803</v>
      </c>
      <c r="AE8">
        <v>0.85099361550295405</v>
      </c>
      <c r="AF8">
        <v>0.74451052205196999</v>
      </c>
    </row>
    <row r="9" spans="1:32" x14ac:dyDescent="0.35">
      <c r="A9">
        <v>0.88839285714285698</v>
      </c>
      <c r="B9">
        <v>0.80980557903634798</v>
      </c>
      <c r="C9">
        <v>0.85912698412698396</v>
      </c>
      <c r="D9">
        <v>0.74275362318840499</v>
      </c>
      <c r="E9">
        <v>0.84672619047619002</v>
      </c>
      <c r="F9">
        <v>0.74609695973705803</v>
      </c>
      <c r="G9">
        <v>0.84623015873015806</v>
      </c>
      <c r="H9">
        <v>0.72370766488413496</v>
      </c>
      <c r="I9">
        <v>0.89533730158730096</v>
      </c>
      <c r="J9">
        <v>0.82942603071948195</v>
      </c>
      <c r="K9">
        <v>0.90029761904761896</v>
      </c>
      <c r="L9">
        <v>0.83591836734693803</v>
      </c>
      <c r="M9">
        <v>0.865079365079365</v>
      </c>
      <c r="N9">
        <v>0.77886178861788602</v>
      </c>
      <c r="O9">
        <v>0.86607142857142805</v>
      </c>
      <c r="P9">
        <v>0.77722772277227703</v>
      </c>
      <c r="Q9">
        <v>0.86656746031746001</v>
      </c>
      <c r="R9">
        <v>0.77860082304526701</v>
      </c>
      <c r="S9">
        <v>0.85912698412698396</v>
      </c>
      <c r="T9">
        <v>0.77279999999999904</v>
      </c>
      <c r="U9">
        <v>0.86782178217821704</v>
      </c>
      <c r="V9">
        <v>0.77430262045646603</v>
      </c>
      <c r="W9">
        <v>0.78940528176336</v>
      </c>
      <c r="X9">
        <v>0.59603071954973097</v>
      </c>
      <c r="Y9">
        <v>0.821466609862604</v>
      </c>
      <c r="Z9">
        <v>0.68117828422657001</v>
      </c>
      <c r="AA9">
        <v>0.83961300060137001</v>
      </c>
      <c r="AB9">
        <v>0.72711235888108905</v>
      </c>
      <c r="AC9">
        <v>0.85395597420003999</v>
      </c>
      <c r="AD9">
        <v>0.74970219833646801</v>
      </c>
      <c r="AE9">
        <v>0.85793280839560304</v>
      </c>
      <c r="AF9">
        <v>0.74189478598780401</v>
      </c>
    </row>
    <row r="10" spans="1:32" x14ac:dyDescent="0.35">
      <c r="A10">
        <v>0.87748015873015806</v>
      </c>
      <c r="B10">
        <v>0.79433805162364601</v>
      </c>
      <c r="C10">
        <v>0.85267857142857095</v>
      </c>
      <c r="D10">
        <v>0.73073436083408805</v>
      </c>
      <c r="E10">
        <v>0.84424603174603097</v>
      </c>
      <c r="F10">
        <v>0.74471544715447102</v>
      </c>
      <c r="G10">
        <v>0.84325396825396803</v>
      </c>
      <c r="H10">
        <v>0.71633752244165105</v>
      </c>
      <c r="I10">
        <v>0.88740079365079305</v>
      </c>
      <c r="J10">
        <v>0.81224152191894095</v>
      </c>
      <c r="K10">
        <v>0.89533730158730096</v>
      </c>
      <c r="L10">
        <v>0.82747342600163498</v>
      </c>
      <c r="M10">
        <v>0.85763888888888795</v>
      </c>
      <c r="N10">
        <v>0.76142975893599296</v>
      </c>
      <c r="O10">
        <v>0.86160714285714202</v>
      </c>
      <c r="P10">
        <v>0.76730608840700498</v>
      </c>
      <c r="Q10">
        <v>0.85168650793650702</v>
      </c>
      <c r="R10">
        <v>0.74725274725274704</v>
      </c>
      <c r="S10">
        <v>0.85119047619047605</v>
      </c>
      <c r="T10">
        <v>0.74003466204505997</v>
      </c>
      <c r="U10">
        <v>0.847029702970297</v>
      </c>
      <c r="V10">
        <v>0.74098910310142496</v>
      </c>
      <c r="W10">
        <v>0.79973156392370304</v>
      </c>
      <c r="X10">
        <v>0.62833229642648303</v>
      </c>
      <c r="Y10">
        <v>0.82442945806988799</v>
      </c>
      <c r="Z10">
        <v>0.68350186840673199</v>
      </c>
      <c r="AA10">
        <v>0.84455563460276095</v>
      </c>
      <c r="AB10">
        <v>0.73941442520567402</v>
      </c>
      <c r="AC10">
        <v>0.85891334766664396</v>
      </c>
      <c r="AD10">
        <v>0.761442499466083</v>
      </c>
      <c r="AE10">
        <v>0.85345807440231103</v>
      </c>
      <c r="AF10">
        <v>0.75809647934480195</v>
      </c>
    </row>
    <row r="11" spans="1:32" x14ac:dyDescent="0.35">
      <c r="A11">
        <v>0.87202380952380898</v>
      </c>
      <c r="B11">
        <v>0.78098471986417595</v>
      </c>
      <c r="C11">
        <v>0.84275793650793596</v>
      </c>
      <c r="D11">
        <v>0.70944087992667204</v>
      </c>
      <c r="E11">
        <v>0.83234126984126899</v>
      </c>
      <c r="F11">
        <v>0.72019867549668803</v>
      </c>
      <c r="G11">
        <v>0.83680555555555503</v>
      </c>
      <c r="H11">
        <v>0.68636796949475598</v>
      </c>
      <c r="I11">
        <v>0.87847222222222199</v>
      </c>
      <c r="J11">
        <v>0.80065093572009705</v>
      </c>
      <c r="K11">
        <v>0.88392857142857095</v>
      </c>
      <c r="L11">
        <v>0.80913539967373505</v>
      </c>
      <c r="M11">
        <v>0.85813492063492003</v>
      </c>
      <c r="N11">
        <v>0.75680272108843505</v>
      </c>
      <c r="O11">
        <v>0.86061507936507897</v>
      </c>
      <c r="P11">
        <v>0.75962360992301103</v>
      </c>
      <c r="Q11">
        <v>0.85912698412698396</v>
      </c>
      <c r="R11">
        <v>0.76528925619834698</v>
      </c>
      <c r="S11">
        <v>0.865079365079365</v>
      </c>
      <c r="T11">
        <v>0.76752136752136702</v>
      </c>
      <c r="U11">
        <v>0.859900990099009</v>
      </c>
      <c r="V11">
        <v>0.76514522821576703</v>
      </c>
      <c r="W11">
        <v>0.79331839921359504</v>
      </c>
      <c r="X11">
        <v>0.61575707815631098</v>
      </c>
      <c r="Y11">
        <v>0.82828309724145199</v>
      </c>
      <c r="Z11">
        <v>0.67711060138158996</v>
      </c>
      <c r="AA11">
        <v>0.83662285442518003</v>
      </c>
      <c r="AB11">
        <v>0.73172942610936698</v>
      </c>
      <c r="AC11">
        <v>0.85742073115608497</v>
      </c>
      <c r="AD11">
        <v>0.76010441913738203</v>
      </c>
      <c r="AE11">
        <v>0.86781044121319195</v>
      </c>
      <c r="AF11">
        <v>0.78047158754595103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A184-87E0-4665-B5C9-7792BB6F3261}">
  <dimension ref="A1:AF11"/>
  <sheetViews>
    <sheetView workbookViewId="0">
      <selection activeCell="J20" sqref="J20"/>
    </sheetView>
  </sheetViews>
  <sheetFormatPr defaultRowHeight="14.5" x14ac:dyDescent="0.35"/>
  <sheetData>
    <row r="1" spans="1:32" x14ac:dyDescent="0.35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18</v>
      </c>
      <c r="J1" s="17" t="s">
        <v>19</v>
      </c>
      <c r="K1" s="17" t="s">
        <v>39</v>
      </c>
      <c r="L1" s="17" t="s">
        <v>40</v>
      </c>
      <c r="M1" s="17" t="s">
        <v>49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54</v>
      </c>
      <c r="S1" s="17" t="s">
        <v>55</v>
      </c>
      <c r="T1" s="17" t="s">
        <v>56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</row>
    <row r="2" spans="1:32" x14ac:dyDescent="0.35">
      <c r="A2">
        <v>0.80142996425089297</v>
      </c>
      <c r="B2">
        <v>0.108029197080291</v>
      </c>
      <c r="C2">
        <v>0.79785505362365905</v>
      </c>
      <c r="D2">
        <v>0.138504155124653</v>
      </c>
      <c r="E2">
        <v>0.76210594735131598</v>
      </c>
      <c r="F2">
        <v>0.31203007518796899</v>
      </c>
      <c r="G2">
        <v>0.71238219044523798</v>
      </c>
      <c r="H2">
        <v>0.36920883820384798</v>
      </c>
      <c r="I2">
        <v>0.79753006174845598</v>
      </c>
      <c r="J2">
        <v>0.273045507584597</v>
      </c>
      <c r="K2">
        <v>0.803054923626909</v>
      </c>
      <c r="L2">
        <v>0.17213114754098299</v>
      </c>
      <c r="M2">
        <v>0.79785505362365905</v>
      </c>
      <c r="N2">
        <v>0.21065989847715699</v>
      </c>
      <c r="O2">
        <v>0.79655508612284698</v>
      </c>
      <c r="P2">
        <v>0.19537275064267301</v>
      </c>
      <c r="Q2">
        <v>0.79460513487162798</v>
      </c>
      <c r="R2">
        <v>0.195928753180661</v>
      </c>
      <c r="S2">
        <v>0.78745531361715904</v>
      </c>
      <c r="T2">
        <v>0.284463894967177</v>
      </c>
      <c r="U2">
        <v>0.80635744404800502</v>
      </c>
      <c r="V2">
        <v>0.20717131474103501</v>
      </c>
      <c r="W2">
        <v>0.76545441202679598</v>
      </c>
      <c r="X2">
        <v>0.154114630518499</v>
      </c>
      <c r="Y2">
        <v>0.775142314990512</v>
      </c>
      <c r="Z2">
        <v>0.192936206549183</v>
      </c>
      <c r="AA2">
        <v>0.791556964322645</v>
      </c>
      <c r="AB2">
        <v>0.229068046379</v>
      </c>
      <c r="AC2">
        <v>0.79383148538169601</v>
      </c>
      <c r="AD2">
        <v>0.22676862738762399</v>
      </c>
      <c r="AE2">
        <v>0.78237017744215398</v>
      </c>
      <c r="AF2">
        <v>0.20401214817965599</v>
      </c>
    </row>
    <row r="3" spans="1:32" x14ac:dyDescent="0.35">
      <c r="A3">
        <v>0.81020474488137795</v>
      </c>
      <c r="B3">
        <v>0.10153846153846099</v>
      </c>
      <c r="C3">
        <v>0.81215469613259605</v>
      </c>
      <c r="D3">
        <v>0.139880952380952</v>
      </c>
      <c r="E3">
        <v>0.75593110172245603</v>
      </c>
      <c r="F3">
        <v>0.27996164908916499</v>
      </c>
      <c r="G3">
        <v>0.706532336691582</v>
      </c>
      <c r="H3">
        <v>0.354538956397426</v>
      </c>
      <c r="I3">
        <v>0.80012999675008101</v>
      </c>
      <c r="J3">
        <v>0.25454545454545402</v>
      </c>
      <c r="K3">
        <v>0.81150471238219002</v>
      </c>
      <c r="L3">
        <v>0.17847025495750701</v>
      </c>
      <c r="M3">
        <v>0.80987975300617399</v>
      </c>
      <c r="N3">
        <v>0.18410041841004099</v>
      </c>
      <c r="O3">
        <v>0.80662983425414303</v>
      </c>
      <c r="P3">
        <v>0.20982735723771501</v>
      </c>
      <c r="Q3">
        <v>0.803054923626909</v>
      </c>
      <c r="R3">
        <v>0.160664819944598</v>
      </c>
      <c r="S3">
        <v>0.80597985050373699</v>
      </c>
      <c r="T3">
        <v>0.17427385892116101</v>
      </c>
      <c r="U3">
        <v>0.784625364904314</v>
      </c>
      <c r="V3">
        <v>0.20763723150357899</v>
      </c>
      <c r="W3">
        <v>0.76484426599012501</v>
      </c>
      <c r="X3">
        <v>0.15702925861196901</v>
      </c>
      <c r="Y3">
        <v>0.77290091941249806</v>
      </c>
      <c r="Z3">
        <v>0.19115959626576301</v>
      </c>
      <c r="AA3">
        <v>0.78766170456128104</v>
      </c>
      <c r="AB3">
        <v>0.191742269904568</v>
      </c>
      <c r="AC3">
        <v>0.78896209412946405</v>
      </c>
      <c r="AD3">
        <v>0.23050712300915299</v>
      </c>
      <c r="AE3">
        <v>0.78367496422583804</v>
      </c>
      <c r="AF3">
        <v>0.211298223343488</v>
      </c>
    </row>
    <row r="4" spans="1:32" x14ac:dyDescent="0.35">
      <c r="A4">
        <v>0.80532986675333096</v>
      </c>
      <c r="B4">
        <v>0.122986822840409</v>
      </c>
      <c r="C4">
        <v>0.80532986675333096</v>
      </c>
      <c r="D4">
        <v>0.166898470097357</v>
      </c>
      <c r="E4">
        <v>0.771530711732206</v>
      </c>
      <c r="F4">
        <v>0.34726090993500403</v>
      </c>
      <c r="G4">
        <v>0.75885602859928503</v>
      </c>
      <c r="H4">
        <v>0.353658536585365</v>
      </c>
      <c r="I4">
        <v>0.79883002924926805</v>
      </c>
      <c r="J4">
        <v>0.28106852497096402</v>
      </c>
      <c r="K4">
        <v>0.80825479363015895</v>
      </c>
      <c r="L4">
        <v>0.21333333333333299</v>
      </c>
      <c r="M4">
        <v>0.80175495612609604</v>
      </c>
      <c r="N4">
        <v>0.207792207792207</v>
      </c>
      <c r="O4">
        <v>0.80175495612609604</v>
      </c>
      <c r="P4">
        <v>0.10294117647058799</v>
      </c>
      <c r="Q4">
        <v>0.79363015924601799</v>
      </c>
      <c r="R4">
        <v>0.264194669756662</v>
      </c>
      <c r="S4">
        <v>0.78420539486512797</v>
      </c>
      <c r="T4">
        <v>0.27982646420824198</v>
      </c>
      <c r="U4">
        <v>0.80214077197534805</v>
      </c>
      <c r="V4">
        <v>0.21794871794871701</v>
      </c>
      <c r="W4">
        <v>0.76678163691069001</v>
      </c>
      <c r="X4">
        <v>0.174146541538481</v>
      </c>
      <c r="Y4">
        <v>0.77840795915585903</v>
      </c>
      <c r="Z4">
        <v>0.18804596313578101</v>
      </c>
      <c r="AA4">
        <v>0.78701383114772705</v>
      </c>
      <c r="AB4">
        <v>0.22246551209204299</v>
      </c>
      <c r="AC4">
        <v>0.79512892047828598</v>
      </c>
      <c r="AD4">
        <v>0.22978675851764599</v>
      </c>
      <c r="AE4">
        <v>0.79114303037927303</v>
      </c>
      <c r="AF4">
        <v>0.20217375525143999</v>
      </c>
    </row>
    <row r="5" spans="1:32" x14ac:dyDescent="0.35">
      <c r="A5">
        <v>0.80110497237569001</v>
      </c>
      <c r="B5">
        <v>0.128205128205128</v>
      </c>
      <c r="C5">
        <v>0.79688007799805005</v>
      </c>
      <c r="D5">
        <v>0.13793103448275801</v>
      </c>
      <c r="E5">
        <v>0.75105622359441004</v>
      </c>
      <c r="F5">
        <v>0.28411214953271002</v>
      </c>
      <c r="G5">
        <v>0.67988300292492598</v>
      </c>
      <c r="H5">
        <v>0.37697659709044901</v>
      </c>
      <c r="I5">
        <v>0.79623009424764302</v>
      </c>
      <c r="J5">
        <v>0.27681660899653898</v>
      </c>
      <c r="K5">
        <v>0.79980500487487804</v>
      </c>
      <c r="L5">
        <v>0.180851063829787</v>
      </c>
      <c r="M5">
        <v>0.79525511862203402</v>
      </c>
      <c r="N5">
        <v>0.10511363636363601</v>
      </c>
      <c r="O5">
        <v>0.79980500487487804</v>
      </c>
      <c r="P5">
        <v>0.18302387267904499</v>
      </c>
      <c r="Q5">
        <v>0.79070523236918999</v>
      </c>
      <c r="R5">
        <v>9.03954802259887E-2</v>
      </c>
      <c r="S5">
        <v>0.78810529736756496</v>
      </c>
      <c r="T5">
        <v>0.27069351230424998</v>
      </c>
      <c r="U5">
        <v>0.79338306843983097</v>
      </c>
      <c r="V5">
        <v>0.216482164821648</v>
      </c>
      <c r="W5">
        <v>0.76935850797278504</v>
      </c>
      <c r="X5">
        <v>0.167097042695314</v>
      </c>
      <c r="Y5">
        <v>0.78839045152903398</v>
      </c>
      <c r="Z5">
        <v>0.23486933622249201</v>
      </c>
      <c r="AA5">
        <v>0.78733122581026305</v>
      </c>
      <c r="AB5">
        <v>0.236236110413962</v>
      </c>
      <c r="AC5">
        <v>0.79350543833806697</v>
      </c>
      <c r="AD5">
        <v>0.20227210715984001</v>
      </c>
      <c r="AE5">
        <v>0.78397846141736705</v>
      </c>
      <c r="AF5">
        <v>0.21579799781182599</v>
      </c>
    </row>
    <row r="6" spans="1:32" x14ac:dyDescent="0.35">
      <c r="A6">
        <v>0.81605459863503405</v>
      </c>
      <c r="B6">
        <v>0.13981762917933099</v>
      </c>
      <c r="C6">
        <v>0.80987975300617399</v>
      </c>
      <c r="D6">
        <v>0.15094339622641501</v>
      </c>
      <c r="E6">
        <v>0.74845628859278501</v>
      </c>
      <c r="F6">
        <v>0.277985074626865</v>
      </c>
      <c r="G6">
        <v>0.803054923626909</v>
      </c>
      <c r="H6">
        <v>0.196286472148541</v>
      </c>
      <c r="I6">
        <v>0.80532986675333096</v>
      </c>
      <c r="J6">
        <v>0.25590062111801198</v>
      </c>
      <c r="K6">
        <v>0.81865453363665897</v>
      </c>
      <c r="L6">
        <v>0.220670391061452</v>
      </c>
      <c r="M6">
        <v>0.80435489112772096</v>
      </c>
      <c r="N6">
        <v>0.21409921671018201</v>
      </c>
      <c r="O6">
        <v>0.80662983425414303</v>
      </c>
      <c r="P6">
        <v>0.20982735723771501</v>
      </c>
      <c r="Q6">
        <v>0.80857978550536203</v>
      </c>
      <c r="R6">
        <v>0.18533886583679099</v>
      </c>
      <c r="S6">
        <v>0.78810529736756496</v>
      </c>
      <c r="T6">
        <v>0.32505175983436801</v>
      </c>
      <c r="U6">
        <v>0.79338306843983097</v>
      </c>
      <c r="V6">
        <v>0.17380025940337199</v>
      </c>
      <c r="W6">
        <v>0.75356390283791297</v>
      </c>
      <c r="X6">
        <v>0.15267411171863501</v>
      </c>
      <c r="Y6">
        <v>0.77160304863346096</v>
      </c>
      <c r="Z6">
        <v>0.19162730804194</v>
      </c>
      <c r="AA6">
        <v>0.78376813306939996</v>
      </c>
      <c r="AB6">
        <v>0.18558416344424</v>
      </c>
      <c r="AC6">
        <v>0.78863815742268695</v>
      </c>
      <c r="AD6">
        <v>0.21943549515623301</v>
      </c>
      <c r="AE6">
        <v>0.77749731217086704</v>
      </c>
      <c r="AF6">
        <v>0.23868084417784899</v>
      </c>
    </row>
    <row r="7" spans="1:32" x14ac:dyDescent="0.35">
      <c r="A7">
        <v>0.79688007799805005</v>
      </c>
      <c r="B7">
        <v>0.105865522174535</v>
      </c>
      <c r="C7">
        <v>0.79915502112447101</v>
      </c>
      <c r="D7">
        <v>0.16260162601625999</v>
      </c>
      <c r="E7">
        <v>0.76048098797529995</v>
      </c>
      <c r="F7">
        <v>0.27101879327398598</v>
      </c>
      <c r="G7">
        <v>0.79428014299642502</v>
      </c>
      <c r="H7">
        <v>1.2480499219968799E-2</v>
      </c>
      <c r="I7">
        <v>0.788755281117972</v>
      </c>
      <c r="J7">
        <v>0.254587155963302</v>
      </c>
      <c r="K7">
        <v>0.80175495612609604</v>
      </c>
      <c r="L7">
        <v>0.20572916666666599</v>
      </c>
      <c r="M7">
        <v>0.79753006174845598</v>
      </c>
      <c r="N7">
        <v>0.22027534418022501</v>
      </c>
      <c r="O7">
        <v>0.80012999675008101</v>
      </c>
      <c r="P7">
        <v>0.206451612903225</v>
      </c>
      <c r="Q7">
        <v>0.79493012674683095</v>
      </c>
      <c r="R7">
        <v>0.19206145966709301</v>
      </c>
      <c r="S7">
        <v>0.77900552486187802</v>
      </c>
      <c r="T7">
        <v>0.30327868852459</v>
      </c>
      <c r="U7">
        <v>0.80019461563412198</v>
      </c>
      <c r="V7">
        <v>0</v>
      </c>
      <c r="W7">
        <v>0.75838636292157202</v>
      </c>
      <c r="X7">
        <v>0.15659770457185801</v>
      </c>
      <c r="Y7">
        <v>0.78870076635180897</v>
      </c>
      <c r="Z7">
        <v>0.18277078553311399</v>
      </c>
      <c r="AA7">
        <v>0.78960405859983296</v>
      </c>
      <c r="AB7">
        <v>0.198071110887097</v>
      </c>
      <c r="AC7">
        <v>0.78441347407873196</v>
      </c>
      <c r="AD7">
        <v>0.21007627033189499</v>
      </c>
      <c r="AE7">
        <v>0.780106335166322</v>
      </c>
      <c r="AF7">
        <v>0.239627467091172</v>
      </c>
    </row>
    <row r="8" spans="1:32" x14ac:dyDescent="0.35">
      <c r="A8">
        <v>0.81637959051023701</v>
      </c>
      <c r="B8">
        <v>0.115805946791862</v>
      </c>
      <c r="C8">
        <v>0.81637959051023701</v>
      </c>
      <c r="D8">
        <v>0.15797317436661701</v>
      </c>
      <c r="E8">
        <v>0.76763080922976901</v>
      </c>
      <c r="F8">
        <v>0.29137760158572801</v>
      </c>
      <c r="G8">
        <v>0.81020474488137795</v>
      </c>
      <c r="H8">
        <v>0.120481927710843</v>
      </c>
      <c r="I8">
        <v>0.803054923626909</v>
      </c>
      <c r="J8">
        <v>0.25369458128078798</v>
      </c>
      <c r="K8">
        <v>0.81897952551186204</v>
      </c>
      <c r="L8">
        <v>0.216596343178621</v>
      </c>
      <c r="M8">
        <v>0.80825479363015895</v>
      </c>
      <c r="N8">
        <v>0.23575129533678699</v>
      </c>
      <c r="O8">
        <v>0.81215469613259605</v>
      </c>
      <c r="P8">
        <v>0.21891891891891799</v>
      </c>
      <c r="Q8">
        <v>0.81150471238219002</v>
      </c>
      <c r="R8">
        <v>0.192200557103064</v>
      </c>
      <c r="S8">
        <v>0.80955476113097102</v>
      </c>
      <c r="T8">
        <v>0.27654320987654302</v>
      </c>
      <c r="U8">
        <v>0.78624716185533505</v>
      </c>
      <c r="V8">
        <v>0.20121212121212101</v>
      </c>
      <c r="W8">
        <v>0.764523467558473</v>
      </c>
      <c r="X8">
        <v>0.16123846507011899</v>
      </c>
      <c r="Y8">
        <v>0.76613794332561003</v>
      </c>
      <c r="Z8">
        <v>0.18868156966992899</v>
      </c>
      <c r="AA8">
        <v>0.78831337658116896</v>
      </c>
      <c r="AB8">
        <v>0.21512042480579599</v>
      </c>
      <c r="AC8">
        <v>0.78409270287723298</v>
      </c>
      <c r="AD8">
        <v>0.190447352737005</v>
      </c>
      <c r="AE8">
        <v>0.78722675484462001</v>
      </c>
      <c r="AF8">
        <v>0.215478725804509</v>
      </c>
    </row>
    <row r="9" spans="1:32" x14ac:dyDescent="0.35">
      <c r="A9">
        <v>0.80012999675008101</v>
      </c>
      <c r="B9">
        <v>8.6181277860326796E-2</v>
      </c>
      <c r="C9">
        <v>0.79980500487487804</v>
      </c>
      <c r="D9">
        <v>0.13725490196078399</v>
      </c>
      <c r="E9">
        <v>0.74715632109197205</v>
      </c>
      <c r="F9">
        <v>0.29143897996356999</v>
      </c>
      <c r="G9">
        <v>0.79623009424764302</v>
      </c>
      <c r="H9">
        <v>0.118143459915611</v>
      </c>
      <c r="I9">
        <v>0.79688007799805005</v>
      </c>
      <c r="J9">
        <v>0.24242424242424199</v>
      </c>
      <c r="K9">
        <v>0.80272993175170604</v>
      </c>
      <c r="L9">
        <v>0.178619756427604</v>
      </c>
      <c r="M9">
        <v>0.79525511862203402</v>
      </c>
      <c r="N9">
        <v>0.146341463414634</v>
      </c>
      <c r="O9">
        <v>0.79525511862203402</v>
      </c>
      <c r="P9">
        <v>0.16666666666666599</v>
      </c>
      <c r="Q9">
        <v>0.79493012674683095</v>
      </c>
      <c r="R9">
        <v>0.153020134228187</v>
      </c>
      <c r="S9">
        <v>0.79233019174520603</v>
      </c>
      <c r="T9">
        <v>0.17548387096774101</v>
      </c>
      <c r="U9">
        <v>0.80051897502432701</v>
      </c>
      <c r="V9">
        <v>0.17890520694258999</v>
      </c>
      <c r="W9">
        <v>0.75806556448992002</v>
      </c>
      <c r="X9">
        <v>0.17768387222655199</v>
      </c>
      <c r="Y9">
        <v>0.78032226613689504</v>
      </c>
      <c r="Z9">
        <v>0.181507255597955</v>
      </c>
      <c r="AA9">
        <v>0.77889198873924204</v>
      </c>
      <c r="AB9">
        <v>0.20108977303464301</v>
      </c>
      <c r="AC9">
        <v>0.80551895293526699</v>
      </c>
      <c r="AD9">
        <v>0.26695298610739598</v>
      </c>
      <c r="AE9">
        <v>0.78334270106666204</v>
      </c>
      <c r="AF9">
        <v>0.203913695832417</v>
      </c>
    </row>
    <row r="10" spans="1:32" x14ac:dyDescent="0.35">
      <c r="A10">
        <v>0.821254468638284</v>
      </c>
      <c r="B10">
        <v>0.14596273291925399</v>
      </c>
      <c r="C10">
        <v>0.81702957426064304</v>
      </c>
      <c r="D10">
        <v>0.158445440956651</v>
      </c>
      <c r="E10">
        <v>0.76178095547611302</v>
      </c>
      <c r="F10">
        <v>0.28765792031098097</v>
      </c>
      <c r="G10">
        <v>0.73285667858303505</v>
      </c>
      <c r="H10">
        <v>0.35781249999999998</v>
      </c>
      <c r="I10">
        <v>0.80532986675333096</v>
      </c>
      <c r="J10">
        <v>0.27217496962332899</v>
      </c>
      <c r="K10">
        <v>0.81897952551186204</v>
      </c>
      <c r="L10">
        <v>0.20768136557610201</v>
      </c>
      <c r="M10">
        <v>0.81670458238543997</v>
      </c>
      <c r="N10">
        <v>0.233695652173913</v>
      </c>
      <c r="O10">
        <v>0.8020799480013</v>
      </c>
      <c r="P10">
        <v>0.23588456712672501</v>
      </c>
      <c r="Q10">
        <v>0.80012999675008101</v>
      </c>
      <c r="R10">
        <v>0.27390791027154598</v>
      </c>
      <c r="S10">
        <v>0.80987975300617399</v>
      </c>
      <c r="T10">
        <v>0.22103861517976001</v>
      </c>
      <c r="U10">
        <v>0.80278949075575701</v>
      </c>
      <c r="V10">
        <v>0.238095238095238</v>
      </c>
      <c r="W10">
        <v>0.75549708031492802</v>
      </c>
      <c r="X10">
        <v>0.16121036829566901</v>
      </c>
      <c r="Y10">
        <v>0.76840345120404197</v>
      </c>
      <c r="Z10">
        <v>0.179358063585877</v>
      </c>
      <c r="AA10">
        <v>0.784417272685065</v>
      </c>
      <c r="AB10">
        <v>0.19673266098648201</v>
      </c>
      <c r="AC10">
        <v>0.805199870003249</v>
      </c>
      <c r="AD10">
        <v>0.24771843148431899</v>
      </c>
      <c r="AE10">
        <v>0.78851208451578703</v>
      </c>
      <c r="AF10">
        <v>0.21183704910117099</v>
      </c>
    </row>
    <row r="11" spans="1:32" x14ac:dyDescent="0.35">
      <c r="A11">
        <v>0.81247968800779902</v>
      </c>
      <c r="B11">
        <v>0.12443095599393</v>
      </c>
      <c r="C11">
        <v>0.81312967175820605</v>
      </c>
      <c r="D11">
        <v>0.160583941605839</v>
      </c>
      <c r="E11">
        <v>0.75950601234969095</v>
      </c>
      <c r="F11">
        <v>0.28709055876685902</v>
      </c>
      <c r="G11">
        <v>0.74000649983750399</v>
      </c>
      <c r="H11">
        <v>0.365079365079365</v>
      </c>
      <c r="I11">
        <v>0.80240493987650297</v>
      </c>
      <c r="J11">
        <v>0.27790973871733898</v>
      </c>
      <c r="K11">
        <v>0.81540461488462701</v>
      </c>
      <c r="L11">
        <v>0.211111111111111</v>
      </c>
      <c r="M11">
        <v>0.81052973675658102</v>
      </c>
      <c r="N11">
        <v>0.22576361221779501</v>
      </c>
      <c r="O11">
        <v>0.8020799480013</v>
      </c>
      <c r="P11">
        <v>0.19123505976095601</v>
      </c>
      <c r="Q11">
        <v>0.80695482612934599</v>
      </c>
      <c r="R11">
        <v>0.15625</v>
      </c>
      <c r="S11">
        <v>0.79558011049723698</v>
      </c>
      <c r="T11">
        <v>0.222496909765142</v>
      </c>
      <c r="U11">
        <v>0.77651638014920499</v>
      </c>
      <c r="V11">
        <v>0.25513513513513503</v>
      </c>
      <c r="W11">
        <v>0.76128822585887002</v>
      </c>
      <c r="X11">
        <v>0.13980157169952401</v>
      </c>
      <c r="Y11">
        <v>0.77548827408346999</v>
      </c>
      <c r="Z11">
        <v>0.19348640628740901</v>
      </c>
      <c r="AA11">
        <v>0.77564713479565595</v>
      </c>
      <c r="AB11">
        <v>0.20062780089686599</v>
      </c>
      <c r="AC11">
        <v>0.78994002422666698</v>
      </c>
      <c r="AD11">
        <v>0.20589453465325</v>
      </c>
      <c r="AE11">
        <v>0.77586436880818399</v>
      </c>
      <c r="AF11">
        <v>0.21954311160269999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3766-54F4-403C-8050-E3761FE465EF}">
  <dimension ref="A1:AF11"/>
  <sheetViews>
    <sheetView workbookViewId="0">
      <selection activeCell="R28" sqref="R28"/>
    </sheetView>
  </sheetViews>
  <sheetFormatPr defaultRowHeight="14.5" x14ac:dyDescent="0.35"/>
  <sheetData>
    <row r="1" spans="1:32" x14ac:dyDescent="0.35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18</v>
      </c>
      <c r="J1" s="17" t="s">
        <v>19</v>
      </c>
      <c r="K1" s="17" t="s">
        <v>39</v>
      </c>
      <c r="L1" s="17" t="s">
        <v>40</v>
      </c>
      <c r="M1" s="17" t="s">
        <v>49</v>
      </c>
      <c r="N1" s="17" t="s">
        <v>50</v>
      </c>
      <c r="O1" s="17" t="s">
        <v>51</v>
      </c>
      <c r="P1" s="17" t="s">
        <v>52</v>
      </c>
      <c r="Q1" s="17" t="s">
        <v>53</v>
      </c>
      <c r="R1" s="17" t="s">
        <v>54</v>
      </c>
      <c r="S1" s="17" t="s">
        <v>55</v>
      </c>
      <c r="T1" s="17" t="s">
        <v>56</v>
      </c>
      <c r="U1" s="17" t="s">
        <v>24</v>
      </c>
      <c r="V1" s="17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7" t="s">
        <v>34</v>
      </c>
      <c r="AF1" s="17" t="s">
        <v>35</v>
      </c>
    </row>
    <row r="2" spans="1:32" x14ac:dyDescent="0.35">
      <c r="A2">
        <v>0.92072812683499705</v>
      </c>
      <c r="B2">
        <v>0.89628681177976899</v>
      </c>
      <c r="C2">
        <v>0.88999804266979798</v>
      </c>
      <c r="D2">
        <v>0.86444766039556198</v>
      </c>
      <c r="E2">
        <v>0.89489136817380999</v>
      </c>
      <c r="F2">
        <v>0.86684849987602197</v>
      </c>
      <c r="G2">
        <v>0.89763163045605798</v>
      </c>
      <c r="H2">
        <v>0.861015147488705</v>
      </c>
      <c r="I2">
        <v>0.93208064200430596</v>
      </c>
      <c r="J2">
        <v>0.91331501373969504</v>
      </c>
      <c r="K2">
        <v>0.934625171266392</v>
      </c>
      <c r="L2">
        <v>0.91641641641641602</v>
      </c>
      <c r="M2">
        <v>0.89215110589156299</v>
      </c>
      <c r="N2">
        <v>0.86583881178475697</v>
      </c>
      <c r="O2">
        <v>0.89900176159718104</v>
      </c>
      <c r="P2">
        <v>0.87309394982784005</v>
      </c>
      <c r="Q2">
        <v>0.90291642200039102</v>
      </c>
      <c r="R2">
        <v>0.874493927125506</v>
      </c>
      <c r="S2">
        <v>0.911724407907614</v>
      </c>
      <c r="T2">
        <v>0.88722180545136198</v>
      </c>
      <c r="U2">
        <v>0.90148553557466704</v>
      </c>
      <c r="V2">
        <v>0.87506197322756496</v>
      </c>
      <c r="W2">
        <v>0.87108209123791802</v>
      </c>
      <c r="X2">
        <v>0.82287087820153004</v>
      </c>
      <c r="Y2">
        <v>0.88387108791005298</v>
      </c>
      <c r="Z2">
        <v>0.84761002132153695</v>
      </c>
      <c r="AA2">
        <v>0.90078024059355499</v>
      </c>
      <c r="AB2">
        <v>0.86905063254750303</v>
      </c>
      <c r="AC2">
        <v>0.90841462761496705</v>
      </c>
      <c r="AD2">
        <v>0.88408027498845498</v>
      </c>
      <c r="AE2">
        <v>0.91145566006497003</v>
      </c>
      <c r="AF2">
        <v>0.87945564157067102</v>
      </c>
    </row>
    <row r="3" spans="1:32" x14ac:dyDescent="0.35">
      <c r="A3">
        <v>0.92190252495596003</v>
      </c>
      <c r="B3">
        <v>0.89745566692366996</v>
      </c>
      <c r="C3">
        <v>0.88921511058915603</v>
      </c>
      <c r="D3">
        <v>0.86387686387686302</v>
      </c>
      <c r="E3">
        <v>0.89724016441573695</v>
      </c>
      <c r="F3">
        <v>0.86858573216520596</v>
      </c>
      <c r="G3">
        <v>0.90487375220199595</v>
      </c>
      <c r="H3">
        <v>0.87363494539781505</v>
      </c>
      <c r="I3">
        <v>0.93247210804462699</v>
      </c>
      <c r="J3">
        <v>0.91364205256570696</v>
      </c>
      <c r="K3">
        <v>0.93521237032687399</v>
      </c>
      <c r="L3">
        <v>0.91668764158066895</v>
      </c>
      <c r="M3">
        <v>0.89665296535525496</v>
      </c>
      <c r="N3">
        <v>0.86962962962962898</v>
      </c>
      <c r="O3">
        <v>0.89978469367782299</v>
      </c>
      <c r="P3">
        <v>0.87244643746885897</v>
      </c>
      <c r="Q3">
        <v>0.90389508710119304</v>
      </c>
      <c r="R3">
        <v>0.87740324594257102</v>
      </c>
      <c r="S3">
        <v>0.90565668428263801</v>
      </c>
      <c r="T3">
        <v>0.87809812847749102</v>
      </c>
      <c r="U3">
        <v>0.90891321344800602</v>
      </c>
      <c r="V3">
        <v>0.88338338338338296</v>
      </c>
      <c r="W3">
        <v>0.86228176115024602</v>
      </c>
      <c r="X3">
        <v>0.81142287092075804</v>
      </c>
      <c r="Y3">
        <v>0.88426869723646295</v>
      </c>
      <c r="Z3">
        <v>0.84444213284666003</v>
      </c>
      <c r="AA3">
        <v>0.89765582176696201</v>
      </c>
      <c r="AB3">
        <v>0.86562124279899999</v>
      </c>
      <c r="AC3">
        <v>0.91389493781189501</v>
      </c>
      <c r="AD3">
        <v>0.88794317078067098</v>
      </c>
      <c r="AE3">
        <v>0.91066991910836304</v>
      </c>
      <c r="AF3">
        <v>0.87940624950633495</v>
      </c>
    </row>
    <row r="4" spans="1:32" x14ac:dyDescent="0.35">
      <c r="A4">
        <v>0.92248972401644103</v>
      </c>
      <c r="B4">
        <v>0.89830508474576198</v>
      </c>
      <c r="C4">
        <v>0.89312977099236601</v>
      </c>
      <c r="D4">
        <v>0.86875000000000002</v>
      </c>
      <c r="E4">
        <v>0.891563906831082</v>
      </c>
      <c r="F4">
        <v>0.86327739387956504</v>
      </c>
      <c r="G4">
        <v>0.89821882951653897</v>
      </c>
      <c r="H4">
        <v>0.86214209968186595</v>
      </c>
      <c r="I4">
        <v>0.93227637502446603</v>
      </c>
      <c r="J4">
        <v>0.91310899045705596</v>
      </c>
      <c r="K4">
        <v>0.93423370522607097</v>
      </c>
      <c r="L4">
        <v>0.91553544494720895</v>
      </c>
      <c r="M4">
        <v>0.89587003327461301</v>
      </c>
      <c r="N4">
        <v>0.86967172954434002</v>
      </c>
      <c r="O4">
        <v>0.90115482481894604</v>
      </c>
      <c r="P4">
        <v>0.87503093293739098</v>
      </c>
      <c r="Q4">
        <v>0.904090820121354</v>
      </c>
      <c r="R4">
        <v>0.876946258161727</v>
      </c>
      <c r="S4">
        <v>0.90526521824231698</v>
      </c>
      <c r="T4">
        <v>0.87678207739307501</v>
      </c>
      <c r="U4">
        <v>0.90891321344800602</v>
      </c>
      <c r="V4">
        <v>0.88527818808468695</v>
      </c>
      <c r="W4">
        <v>0.86826008258215204</v>
      </c>
      <c r="X4">
        <v>0.82744785644541397</v>
      </c>
      <c r="Y4">
        <v>0.87879339634009301</v>
      </c>
      <c r="Z4">
        <v>0.83828414087777203</v>
      </c>
      <c r="AA4">
        <v>0.90742182911788805</v>
      </c>
      <c r="AB4">
        <v>0.87744225170428303</v>
      </c>
      <c r="AC4">
        <v>0.91467691983059896</v>
      </c>
      <c r="AD4">
        <v>0.88872588682435305</v>
      </c>
      <c r="AE4">
        <v>0.90696331177818801</v>
      </c>
      <c r="AF4">
        <v>0.87751832630341897</v>
      </c>
    </row>
    <row r="5" spans="1:32" x14ac:dyDescent="0.35">
      <c r="A5">
        <v>0.924251321197886</v>
      </c>
      <c r="B5">
        <v>0.90135100688248704</v>
      </c>
      <c r="C5">
        <v>0.88960657662947695</v>
      </c>
      <c r="D5">
        <v>0.86383389666827604</v>
      </c>
      <c r="E5">
        <v>0.89117244079076097</v>
      </c>
      <c r="F5">
        <v>0.863121614967996</v>
      </c>
      <c r="G5">
        <v>0.90546095126247705</v>
      </c>
      <c r="H5">
        <v>0.877130501144747</v>
      </c>
      <c r="I5">
        <v>0.934037972205911</v>
      </c>
      <c r="J5">
        <v>0.915602304032056</v>
      </c>
      <c r="K5">
        <v>0.93697396750831796</v>
      </c>
      <c r="L5">
        <v>0.91929824561403495</v>
      </c>
      <c r="M5">
        <v>0.89430416911332899</v>
      </c>
      <c r="N5">
        <v>0.86835689907362201</v>
      </c>
      <c r="O5">
        <v>0.90076335877862501</v>
      </c>
      <c r="P5">
        <v>0.87552172845568299</v>
      </c>
      <c r="Q5">
        <v>0.90624388334312</v>
      </c>
      <c r="R5">
        <v>0.88039950062421901</v>
      </c>
      <c r="S5">
        <v>0.91250733998825595</v>
      </c>
      <c r="T5">
        <v>0.88754716981131998</v>
      </c>
      <c r="U5">
        <v>0.90715402658326805</v>
      </c>
      <c r="V5">
        <v>0.87879561112528704</v>
      </c>
      <c r="W5">
        <v>0.86717585300256195</v>
      </c>
      <c r="X5">
        <v>0.81875017154535401</v>
      </c>
      <c r="Y5">
        <v>0.87939437181337599</v>
      </c>
      <c r="Z5">
        <v>0.83909654309855597</v>
      </c>
      <c r="AA5">
        <v>0.89824188926627702</v>
      </c>
      <c r="AB5">
        <v>0.86781814689082204</v>
      </c>
      <c r="AC5">
        <v>0.91213337122439497</v>
      </c>
      <c r="AD5">
        <v>0.88281595871804397</v>
      </c>
      <c r="AE5">
        <v>0.90853140274072197</v>
      </c>
      <c r="AF5">
        <v>0.87791055434742504</v>
      </c>
    </row>
    <row r="6" spans="1:32" x14ac:dyDescent="0.35">
      <c r="A6">
        <v>0.92385985515756497</v>
      </c>
      <c r="B6">
        <v>0.900486057815298</v>
      </c>
      <c r="C6">
        <v>0.89078097475044005</v>
      </c>
      <c r="D6">
        <v>0.86482558139534804</v>
      </c>
      <c r="E6">
        <v>0.89234683891172395</v>
      </c>
      <c r="F6">
        <v>0.86453201970443305</v>
      </c>
      <c r="G6">
        <v>0.90780974750440402</v>
      </c>
      <c r="H6">
        <v>0.88127048147214504</v>
      </c>
      <c r="I6">
        <v>0.93149344294382397</v>
      </c>
      <c r="J6">
        <v>0.91249999999999998</v>
      </c>
      <c r="K6">
        <v>0.93482090428655296</v>
      </c>
      <c r="L6">
        <v>0.916226415094339</v>
      </c>
      <c r="M6">
        <v>0.89861029555686001</v>
      </c>
      <c r="N6">
        <v>0.87120835405271002</v>
      </c>
      <c r="O6">
        <v>0.89939322763750196</v>
      </c>
      <c r="P6">
        <v>0.87251984126984095</v>
      </c>
      <c r="Q6">
        <v>0.90565668428263801</v>
      </c>
      <c r="R6">
        <v>0.878159757330637</v>
      </c>
      <c r="S6">
        <v>0.90506948522215702</v>
      </c>
      <c r="T6">
        <v>0.87605417837975896</v>
      </c>
      <c r="U6">
        <v>0.90089913995308801</v>
      </c>
      <c r="V6">
        <v>0.87251697259240601</v>
      </c>
      <c r="W6">
        <v>0.86816069487069003</v>
      </c>
      <c r="X6">
        <v>0.82077132786972196</v>
      </c>
      <c r="Y6">
        <v>0.88486511122607703</v>
      </c>
      <c r="Z6">
        <v>0.84663062431533098</v>
      </c>
      <c r="AA6">
        <v>0.89960978793899904</v>
      </c>
      <c r="AB6">
        <v>0.86527862206610895</v>
      </c>
      <c r="AC6">
        <v>0.91565589144072901</v>
      </c>
      <c r="AD6">
        <v>0.889135189537969</v>
      </c>
      <c r="AE6">
        <v>0.91282443214527298</v>
      </c>
      <c r="AF6">
        <v>0.882689787646044</v>
      </c>
    </row>
    <row r="7" spans="1:32" x14ac:dyDescent="0.35">
      <c r="A7">
        <v>0.91700919945194703</v>
      </c>
      <c r="B7">
        <v>0.89009849663037799</v>
      </c>
      <c r="C7">
        <v>0.89175963985124296</v>
      </c>
      <c r="D7">
        <v>0.86561360874848103</v>
      </c>
      <c r="E7">
        <v>0.89489136817380999</v>
      </c>
      <c r="F7">
        <v>0.86374016747018501</v>
      </c>
      <c r="G7">
        <v>0.89802309649637801</v>
      </c>
      <c r="H7">
        <v>0.86264170841022902</v>
      </c>
      <c r="I7">
        <v>0.92992757878253995</v>
      </c>
      <c r="J7">
        <v>0.909321175278622</v>
      </c>
      <c r="K7">
        <v>0.931884908984145</v>
      </c>
      <c r="L7">
        <v>0.91117917304747298</v>
      </c>
      <c r="M7">
        <v>0.893716970052847</v>
      </c>
      <c r="N7">
        <v>0.86674846625766799</v>
      </c>
      <c r="O7">
        <v>0.89528283421413102</v>
      </c>
      <c r="P7">
        <v>0.86727859092036697</v>
      </c>
      <c r="Q7">
        <v>0.90643961636327997</v>
      </c>
      <c r="R7">
        <v>0.87910976226605897</v>
      </c>
      <c r="S7">
        <v>0.90252495596006999</v>
      </c>
      <c r="T7">
        <v>0.87230769230769201</v>
      </c>
      <c r="U7">
        <v>0.913995308835027</v>
      </c>
      <c r="V7">
        <v>0.88832487309644603</v>
      </c>
      <c r="W7">
        <v>0.87044661223432596</v>
      </c>
      <c r="X7">
        <v>0.82507658030035103</v>
      </c>
      <c r="Y7">
        <v>0.89125689021611099</v>
      </c>
      <c r="Z7">
        <v>0.85016306855949297</v>
      </c>
      <c r="AA7">
        <v>0.89687536705688797</v>
      </c>
      <c r="AB7">
        <v>0.86569808596755105</v>
      </c>
      <c r="AC7">
        <v>0.90900199525707903</v>
      </c>
      <c r="AD7">
        <v>0.884464422798799</v>
      </c>
      <c r="AE7">
        <v>0.90735138480344801</v>
      </c>
      <c r="AF7">
        <v>0.87628105705488302</v>
      </c>
    </row>
    <row r="8" spans="1:32" x14ac:dyDescent="0.35">
      <c r="A8">
        <v>0.92111959287531797</v>
      </c>
      <c r="B8">
        <v>0.89518855656697005</v>
      </c>
      <c r="C8">
        <v>0.88921511058915603</v>
      </c>
      <c r="D8">
        <v>0.86147821830641202</v>
      </c>
      <c r="E8">
        <v>0.888823644548835</v>
      </c>
      <c r="F8">
        <v>0.85807096451774101</v>
      </c>
      <c r="G8">
        <v>0.89978469367782299</v>
      </c>
      <c r="H8">
        <v>0.86154678204434798</v>
      </c>
      <c r="I8">
        <v>0.93227637502446603</v>
      </c>
      <c r="J8">
        <v>0.912582112177867</v>
      </c>
      <c r="K8">
        <v>0.93110197690350305</v>
      </c>
      <c r="L8">
        <v>0.91024987251402301</v>
      </c>
      <c r="M8">
        <v>0.89782736347621805</v>
      </c>
      <c r="N8">
        <v>0.86989032901296104</v>
      </c>
      <c r="O8">
        <v>0.90232922293990903</v>
      </c>
      <c r="P8">
        <v>0.87478042659974897</v>
      </c>
      <c r="Q8">
        <v>0.90369935408103297</v>
      </c>
      <c r="R8">
        <v>0.87544303797468304</v>
      </c>
      <c r="S8">
        <v>0.904090820121354</v>
      </c>
      <c r="T8">
        <v>0.87390633041688104</v>
      </c>
      <c r="U8">
        <v>0.90441751368256396</v>
      </c>
      <c r="V8">
        <v>0.87334887334887301</v>
      </c>
      <c r="W8">
        <v>0.87160011203705601</v>
      </c>
      <c r="X8">
        <v>0.82394109110791003</v>
      </c>
      <c r="Y8">
        <v>0.879980142341097</v>
      </c>
      <c r="Z8">
        <v>0.84326918817360697</v>
      </c>
      <c r="AA8">
        <v>0.89765628058807401</v>
      </c>
      <c r="AB8">
        <v>0.86415595666021305</v>
      </c>
      <c r="AC8">
        <v>0.91741630873072999</v>
      </c>
      <c r="AD8">
        <v>0.88951136513100704</v>
      </c>
      <c r="AE8">
        <v>0.91009242703999405</v>
      </c>
      <c r="AF8">
        <v>0.87803469100062603</v>
      </c>
    </row>
    <row r="9" spans="1:32" x14ac:dyDescent="0.35">
      <c r="A9">
        <v>0.92307692307692302</v>
      </c>
      <c r="B9">
        <v>0.89910141206675198</v>
      </c>
      <c r="C9">
        <v>0.89449990213348995</v>
      </c>
      <c r="D9">
        <v>0.86952311788913095</v>
      </c>
      <c r="E9">
        <v>0.89724016441573695</v>
      </c>
      <c r="F9">
        <v>0.86950037285607695</v>
      </c>
      <c r="G9">
        <v>0.90917987864552696</v>
      </c>
      <c r="H9">
        <v>0.87885117493472498</v>
      </c>
      <c r="I9">
        <v>0.93266784106478695</v>
      </c>
      <c r="J9">
        <v>0.91295546558704399</v>
      </c>
      <c r="K9">
        <v>0.931884908984145</v>
      </c>
      <c r="L9">
        <v>0.91185410334346495</v>
      </c>
      <c r="M9">
        <v>0.90291642200039102</v>
      </c>
      <c r="N9">
        <v>0.87777230162641695</v>
      </c>
      <c r="O9">
        <v>0.90311215502055198</v>
      </c>
      <c r="P9">
        <v>0.87738419618528596</v>
      </c>
      <c r="Q9">
        <v>0.90820121354472505</v>
      </c>
      <c r="R9">
        <v>0.88312982805880802</v>
      </c>
      <c r="S9">
        <v>0.91368173810921904</v>
      </c>
      <c r="T9">
        <v>0.88860823440262604</v>
      </c>
      <c r="U9">
        <v>0.90500390930414298</v>
      </c>
      <c r="V9">
        <v>0.87946428571428503</v>
      </c>
      <c r="W9">
        <v>0.86851306948405704</v>
      </c>
      <c r="X9">
        <v>0.82580949133614201</v>
      </c>
      <c r="Y9">
        <v>0.88503958797638504</v>
      </c>
      <c r="Z9">
        <v>0.84261584870551298</v>
      </c>
      <c r="AA9">
        <v>0.89667990926353702</v>
      </c>
      <c r="AB9">
        <v>0.86541157533921698</v>
      </c>
      <c r="AC9">
        <v>0.90958989923802303</v>
      </c>
      <c r="AD9">
        <v>0.88041509269727602</v>
      </c>
      <c r="AE9">
        <v>0.91184966197636896</v>
      </c>
      <c r="AF9">
        <v>0.87961779099149995</v>
      </c>
    </row>
    <row r="10" spans="1:32" x14ac:dyDescent="0.35">
      <c r="A10">
        <v>0.91759639851242902</v>
      </c>
      <c r="B10">
        <v>0.89279348102877498</v>
      </c>
      <c r="C10">
        <v>0.88843217850851397</v>
      </c>
      <c r="D10">
        <v>0.86238532110091703</v>
      </c>
      <c r="E10">
        <v>0.89058524173027898</v>
      </c>
      <c r="F10">
        <v>0.86166790398416204</v>
      </c>
      <c r="G10">
        <v>0.89782736347621805</v>
      </c>
      <c r="H10">
        <v>0.86497672012415905</v>
      </c>
      <c r="I10">
        <v>0.92464278723820703</v>
      </c>
      <c r="J10">
        <v>0.90439533151229201</v>
      </c>
      <c r="K10">
        <v>0.929144646701898</v>
      </c>
      <c r="L10">
        <v>0.90981564524165404</v>
      </c>
      <c r="M10">
        <v>0.89978469367782299</v>
      </c>
      <c r="N10">
        <v>0.87382947264662303</v>
      </c>
      <c r="O10">
        <v>0.90056762575846505</v>
      </c>
      <c r="P10">
        <v>0.87382016890213599</v>
      </c>
      <c r="Q10">
        <v>0.90741828146408299</v>
      </c>
      <c r="R10">
        <v>0.88142391576836299</v>
      </c>
      <c r="S10">
        <v>0.90369935408103297</v>
      </c>
      <c r="T10">
        <v>0.87650602409638501</v>
      </c>
      <c r="U10">
        <v>0.90304925723221197</v>
      </c>
      <c r="V10">
        <v>0.876309226932668</v>
      </c>
      <c r="W10">
        <v>0.86891062032990596</v>
      </c>
      <c r="X10">
        <v>0.82543117519378295</v>
      </c>
      <c r="Y10">
        <v>0.88250226268596099</v>
      </c>
      <c r="Z10">
        <v>0.84366820624994099</v>
      </c>
      <c r="AA10">
        <v>0.90195268147292496</v>
      </c>
      <c r="AB10">
        <v>0.87443923496349696</v>
      </c>
      <c r="AC10">
        <v>0.91448092629700695</v>
      </c>
      <c r="AD10">
        <v>0.88871026489252802</v>
      </c>
      <c r="AE10">
        <v>0.91477721455646799</v>
      </c>
      <c r="AF10">
        <v>0.881258201768925</v>
      </c>
    </row>
    <row r="11" spans="1:32" x14ac:dyDescent="0.35">
      <c r="A11">
        <v>0.92053239381483598</v>
      </c>
      <c r="B11">
        <v>0.89310163243812501</v>
      </c>
      <c r="C11">
        <v>0.89273830495204498</v>
      </c>
      <c r="D11">
        <v>0.86435643564356401</v>
      </c>
      <c r="E11">
        <v>0.89508710119397095</v>
      </c>
      <c r="F11">
        <v>0.86326530612244801</v>
      </c>
      <c r="G11">
        <v>0.90311215502055198</v>
      </c>
      <c r="H11">
        <v>0.86661277283751004</v>
      </c>
      <c r="I11">
        <v>0.93051477784302195</v>
      </c>
      <c r="J11">
        <v>0.90885750962772804</v>
      </c>
      <c r="K11">
        <v>0.93031904482286099</v>
      </c>
      <c r="L11">
        <v>0.90781978249611595</v>
      </c>
      <c r="M11">
        <v>0.89078097475044005</v>
      </c>
      <c r="N11">
        <v>0.86133200795228604</v>
      </c>
      <c r="O11">
        <v>0.90311215502055198</v>
      </c>
      <c r="P11">
        <v>0.87317448116833096</v>
      </c>
      <c r="Q11">
        <v>0.90761401448424295</v>
      </c>
      <c r="R11">
        <v>0.87784679089026896</v>
      </c>
      <c r="S11">
        <v>0.90585241730279897</v>
      </c>
      <c r="T11">
        <v>0.87464164712014603</v>
      </c>
      <c r="U11">
        <v>0.90891321344800602</v>
      </c>
      <c r="V11">
        <v>0.88256048387096697</v>
      </c>
      <c r="W11">
        <v>0.86348646068312396</v>
      </c>
      <c r="X11">
        <v>0.81727893998721601</v>
      </c>
      <c r="Y11">
        <v>0.88174505639704304</v>
      </c>
      <c r="Z11">
        <v>0.84488470457722697</v>
      </c>
      <c r="AA11">
        <v>0.90175661191809198</v>
      </c>
      <c r="AB11">
        <v>0.87303138342777997</v>
      </c>
      <c r="AC11">
        <v>0.90978443699478295</v>
      </c>
      <c r="AD11">
        <v>0.88289797234900902</v>
      </c>
      <c r="AE11">
        <v>0.91497712410166199</v>
      </c>
      <c r="AF11">
        <v>0.88834920395227002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FLAME</vt:lpstr>
      <vt:lpstr>pass fail</vt:lpstr>
      <vt:lpstr>fail distinction</vt:lpstr>
      <vt:lpstr>pass distinction</vt:lpstr>
      <vt:lpstr>pass withdrawn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Haastrecht</dc:creator>
  <cp:lastModifiedBy>Max van Haastrecht</cp:lastModifiedBy>
  <dcterms:created xsi:type="dcterms:W3CDTF">2015-06-05T18:17:20Z</dcterms:created>
  <dcterms:modified xsi:type="dcterms:W3CDTF">2023-09-26T06:37:55Z</dcterms:modified>
</cp:coreProperties>
</file>