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J\Desktop\"/>
    </mc:Choice>
  </mc:AlternateContent>
  <xr:revisionPtr revIDLastSave="0" documentId="13_ncr:1_{DDDD3CF4-5F7C-4109-A3F8-A35978E4DC29}" xr6:coauthVersionLast="47" xr6:coauthVersionMax="47" xr10:uidLastSave="{00000000-0000-0000-0000-000000000000}"/>
  <bookViews>
    <workbookView xWindow="-120" yWindow="-120" windowWidth="29040" windowHeight="15840" tabRatio="749" firstSheet="1" activeTab="9" xr2:uid="{2F9EC6FA-DC6C-483E-B42A-B380997AED59}"/>
  </bookViews>
  <sheets>
    <sheet name="Sheet2 (2)" sheetId="14" state="hidden" r:id="rId1"/>
    <sheet name="去嵌数据" sheetId="1" r:id="rId2"/>
    <sheet name="23GHz" sheetId="2" r:id="rId3"/>
    <sheet name="24GHz" sheetId="16" r:id="rId4"/>
    <sheet name="25GHz" sheetId="17" r:id="rId5"/>
    <sheet name="26GHz" sheetId="18" r:id="rId6"/>
    <sheet name="27GHz" sheetId="19" r:id="rId7"/>
    <sheet name="28GHz" sheetId="20" r:id="rId8"/>
    <sheet name="29GHz" sheetId="21" r:id="rId9"/>
    <sheet name="30GHz" sheetId="22" r:id="rId10"/>
    <sheet name="23GHz_20231205" sheetId="13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22" l="1"/>
  <c r="I33" i="22"/>
  <c r="H33" i="22"/>
  <c r="K33" i="22" s="1"/>
  <c r="G33" i="22"/>
  <c r="M33" i="22" s="1"/>
  <c r="I32" i="22"/>
  <c r="H32" i="22"/>
  <c r="G32" i="22"/>
  <c r="J32" i="22" s="1"/>
  <c r="I31" i="22"/>
  <c r="H31" i="22"/>
  <c r="K31" i="22" s="1"/>
  <c r="L31" i="22" s="1"/>
  <c r="G31" i="22"/>
  <c r="J31" i="22" s="1"/>
  <c r="I30" i="22"/>
  <c r="H30" i="22"/>
  <c r="K30" i="22" s="1"/>
  <c r="G30" i="22"/>
  <c r="J30" i="22" s="1"/>
  <c r="J29" i="22"/>
  <c r="I29" i="22"/>
  <c r="H29" i="22"/>
  <c r="G29" i="22"/>
  <c r="K28" i="22"/>
  <c r="J28" i="22"/>
  <c r="L28" i="22" s="1"/>
  <c r="I28" i="22"/>
  <c r="H28" i="22"/>
  <c r="G28" i="22"/>
  <c r="K27" i="22"/>
  <c r="J27" i="22"/>
  <c r="I27" i="22"/>
  <c r="H27" i="22"/>
  <c r="G27" i="22"/>
  <c r="I26" i="22"/>
  <c r="H26" i="22"/>
  <c r="M26" i="22" s="1"/>
  <c r="G26" i="22"/>
  <c r="J26" i="22" s="1"/>
  <c r="L25" i="22"/>
  <c r="I25" i="22"/>
  <c r="H25" i="22"/>
  <c r="K25" i="22" s="1"/>
  <c r="G25" i="22"/>
  <c r="J25" i="22" s="1"/>
  <c r="I24" i="22"/>
  <c r="H24" i="22"/>
  <c r="K24" i="22" s="1"/>
  <c r="G24" i="22"/>
  <c r="J24" i="22" s="1"/>
  <c r="I23" i="22"/>
  <c r="H23" i="22"/>
  <c r="M23" i="22" s="1"/>
  <c r="G23" i="22"/>
  <c r="J23" i="22" s="1"/>
  <c r="I22" i="22"/>
  <c r="H22" i="22"/>
  <c r="M22" i="22" s="1"/>
  <c r="G22" i="22"/>
  <c r="J22" i="22" s="1"/>
  <c r="K21" i="22"/>
  <c r="I21" i="22"/>
  <c r="H21" i="22"/>
  <c r="G21" i="22"/>
  <c r="M21" i="22" s="1"/>
  <c r="I20" i="22"/>
  <c r="H20" i="22"/>
  <c r="M20" i="22" s="1"/>
  <c r="G20" i="22"/>
  <c r="J20" i="22" s="1"/>
  <c r="I19" i="22"/>
  <c r="H19" i="22"/>
  <c r="K19" i="22" s="1"/>
  <c r="L19" i="22" s="1"/>
  <c r="G19" i="22"/>
  <c r="J19" i="22" s="1"/>
  <c r="M18" i="22"/>
  <c r="I18" i="22"/>
  <c r="H18" i="22"/>
  <c r="K18" i="22" s="1"/>
  <c r="G18" i="22"/>
  <c r="J18" i="22" s="1"/>
  <c r="J17" i="22"/>
  <c r="I17" i="22"/>
  <c r="H17" i="22"/>
  <c r="M17" i="22" s="1"/>
  <c r="G17" i="22"/>
  <c r="J16" i="22"/>
  <c r="I16" i="22"/>
  <c r="H16" i="22"/>
  <c r="M16" i="22" s="1"/>
  <c r="G16" i="22"/>
  <c r="I15" i="22"/>
  <c r="H15" i="22"/>
  <c r="K15" i="22" s="1"/>
  <c r="G15" i="22"/>
  <c r="M15" i="22" s="1"/>
  <c r="I14" i="22"/>
  <c r="H14" i="22"/>
  <c r="G14" i="22"/>
  <c r="J14" i="22" s="1"/>
  <c r="I13" i="22"/>
  <c r="H13" i="22"/>
  <c r="K13" i="22" s="1"/>
  <c r="L13" i="22" s="1"/>
  <c r="G13" i="22"/>
  <c r="J13" i="22" s="1"/>
  <c r="I12" i="22"/>
  <c r="H12" i="22"/>
  <c r="K12" i="22" s="1"/>
  <c r="G12" i="22"/>
  <c r="J12" i="22" s="1"/>
  <c r="J11" i="22"/>
  <c r="I11" i="22"/>
  <c r="H11" i="22"/>
  <c r="G11" i="22"/>
  <c r="K10" i="22"/>
  <c r="J10" i="22"/>
  <c r="L10" i="22" s="1"/>
  <c r="I10" i="22"/>
  <c r="H10" i="22"/>
  <c r="G10" i="22"/>
  <c r="K9" i="22"/>
  <c r="J9" i="22"/>
  <c r="I9" i="22"/>
  <c r="H9" i="22"/>
  <c r="G9" i="22"/>
  <c r="M9" i="22" s="1"/>
  <c r="I8" i="22"/>
  <c r="H8" i="22"/>
  <c r="M8" i="22" s="1"/>
  <c r="G8" i="22"/>
  <c r="J8" i="22" s="1"/>
  <c r="L7" i="22"/>
  <c r="I7" i="22"/>
  <c r="H7" i="22"/>
  <c r="K7" i="22" s="1"/>
  <c r="G7" i="22"/>
  <c r="J7" i="22" s="1"/>
  <c r="I6" i="22"/>
  <c r="H6" i="22"/>
  <c r="K6" i="22" s="1"/>
  <c r="G6" i="22"/>
  <c r="J6" i="22" s="1"/>
  <c r="I5" i="22"/>
  <c r="H5" i="22"/>
  <c r="M5" i="22" s="1"/>
  <c r="G5" i="22"/>
  <c r="J5" i="22" s="1"/>
  <c r="I4" i="22"/>
  <c r="H4" i="22"/>
  <c r="M4" i="22" s="1"/>
  <c r="G4" i="22"/>
  <c r="J4" i="22" s="1"/>
  <c r="I3" i="22"/>
  <c r="H3" i="22"/>
  <c r="K3" i="22" s="1"/>
  <c r="G3" i="22"/>
  <c r="I2" i="22"/>
  <c r="H2" i="22"/>
  <c r="G2" i="22"/>
  <c r="J2" i="22" s="1"/>
  <c r="M34" i="21"/>
  <c r="J33" i="21"/>
  <c r="I33" i="21"/>
  <c r="H33" i="21"/>
  <c r="K33" i="21" s="1"/>
  <c r="L33" i="21" s="1"/>
  <c r="G33" i="21"/>
  <c r="I32" i="21"/>
  <c r="H32" i="21"/>
  <c r="G32" i="21"/>
  <c r="J32" i="21" s="1"/>
  <c r="I31" i="21"/>
  <c r="H31" i="21"/>
  <c r="G31" i="21"/>
  <c r="J31" i="21" s="1"/>
  <c r="K30" i="21"/>
  <c r="I30" i="21"/>
  <c r="H30" i="21"/>
  <c r="G30" i="21"/>
  <c r="M30" i="21" s="1"/>
  <c r="I29" i="21"/>
  <c r="H29" i="21"/>
  <c r="G29" i="21"/>
  <c r="J29" i="21" s="1"/>
  <c r="I28" i="21"/>
  <c r="H28" i="21"/>
  <c r="K28" i="21" s="1"/>
  <c r="G28" i="21"/>
  <c r="J28" i="21" s="1"/>
  <c r="L28" i="21" s="1"/>
  <c r="M27" i="21"/>
  <c r="J27" i="21"/>
  <c r="I27" i="21"/>
  <c r="H27" i="21"/>
  <c r="K27" i="21" s="1"/>
  <c r="G27" i="21"/>
  <c r="J26" i="21"/>
  <c r="I26" i="21"/>
  <c r="H26" i="21"/>
  <c r="M26" i="21" s="1"/>
  <c r="G26" i="21"/>
  <c r="I25" i="21"/>
  <c r="H25" i="21"/>
  <c r="G25" i="21"/>
  <c r="J25" i="21" s="1"/>
  <c r="I24" i="21"/>
  <c r="H24" i="21"/>
  <c r="K24" i="21" s="1"/>
  <c r="G24" i="21"/>
  <c r="I23" i="21"/>
  <c r="H23" i="21"/>
  <c r="M23" i="21" s="1"/>
  <c r="G23" i="21"/>
  <c r="J23" i="21" s="1"/>
  <c r="I22" i="21"/>
  <c r="H22" i="21"/>
  <c r="K22" i="21" s="1"/>
  <c r="G22" i="21"/>
  <c r="J22" i="21" s="1"/>
  <c r="J21" i="21"/>
  <c r="I21" i="21"/>
  <c r="H21" i="21"/>
  <c r="K21" i="21" s="1"/>
  <c r="G21" i="21"/>
  <c r="M21" i="21" s="1"/>
  <c r="K20" i="21"/>
  <c r="J20" i="21"/>
  <c r="I20" i="21"/>
  <c r="H20" i="21"/>
  <c r="M20" i="21" s="1"/>
  <c r="G20" i="21"/>
  <c r="J19" i="21"/>
  <c r="I19" i="21"/>
  <c r="H19" i="21"/>
  <c r="M19" i="21" s="1"/>
  <c r="G19" i="21"/>
  <c r="I18" i="21"/>
  <c r="H18" i="21"/>
  <c r="K18" i="21" s="1"/>
  <c r="G18" i="21"/>
  <c r="M18" i="21" s="1"/>
  <c r="I17" i="21"/>
  <c r="H17" i="21"/>
  <c r="M17" i="21" s="1"/>
  <c r="G17" i="21"/>
  <c r="J17" i="21" s="1"/>
  <c r="I16" i="21"/>
  <c r="H16" i="21"/>
  <c r="K16" i="21" s="1"/>
  <c r="G16" i="21"/>
  <c r="J16" i="21" s="1"/>
  <c r="L16" i="21" s="1"/>
  <c r="M15" i="21"/>
  <c r="I15" i="21"/>
  <c r="H15" i="21"/>
  <c r="K15" i="21" s="1"/>
  <c r="G15" i="21"/>
  <c r="J15" i="21" s="1"/>
  <c r="K14" i="21"/>
  <c r="J14" i="21"/>
  <c r="I14" i="21"/>
  <c r="H14" i="21"/>
  <c r="G14" i="21"/>
  <c r="K13" i="21"/>
  <c r="J13" i="21"/>
  <c r="I13" i="21"/>
  <c r="L13" i="21" s="1"/>
  <c r="H13" i="21"/>
  <c r="M13" i="21" s="1"/>
  <c r="G13" i="21"/>
  <c r="L12" i="21"/>
  <c r="K12" i="21"/>
  <c r="J12" i="21"/>
  <c r="I12" i="21"/>
  <c r="H12" i="21"/>
  <c r="G12" i="21"/>
  <c r="M12" i="21" s="1"/>
  <c r="I11" i="21"/>
  <c r="H11" i="21"/>
  <c r="G11" i="21"/>
  <c r="J11" i="21" s="1"/>
  <c r="I10" i="21"/>
  <c r="H10" i="21"/>
  <c r="K10" i="21" s="1"/>
  <c r="G10" i="21"/>
  <c r="J10" i="21" s="1"/>
  <c r="I9" i="21"/>
  <c r="H9" i="21"/>
  <c r="K9" i="21" s="1"/>
  <c r="G9" i="21"/>
  <c r="J9" i="21" s="1"/>
  <c r="I8" i="21"/>
  <c r="H8" i="21"/>
  <c r="G8" i="21"/>
  <c r="J8" i="21" s="1"/>
  <c r="K7" i="21"/>
  <c r="L7" i="21" s="1"/>
  <c r="I7" i="21"/>
  <c r="H7" i="21"/>
  <c r="G7" i="21"/>
  <c r="J7" i="21" s="1"/>
  <c r="J6" i="21"/>
  <c r="I6" i="21"/>
  <c r="H6" i="21"/>
  <c r="M6" i="21" s="1"/>
  <c r="G6" i="21"/>
  <c r="I5" i="21"/>
  <c r="H5" i="21"/>
  <c r="K5" i="21" s="1"/>
  <c r="G5" i="21"/>
  <c r="M5" i="21" s="1"/>
  <c r="J4" i="21"/>
  <c r="I4" i="21"/>
  <c r="H4" i="21"/>
  <c r="G4" i="21"/>
  <c r="I3" i="21"/>
  <c r="H3" i="21"/>
  <c r="M3" i="21" s="1"/>
  <c r="G3" i="21"/>
  <c r="J3" i="21" s="1"/>
  <c r="J2" i="21"/>
  <c r="I2" i="21"/>
  <c r="H2" i="21"/>
  <c r="K2" i="21" s="1"/>
  <c r="G2" i="21"/>
  <c r="M2" i="21" s="1"/>
  <c r="M34" i="20"/>
  <c r="K33" i="20"/>
  <c r="I33" i="20"/>
  <c r="H33" i="20"/>
  <c r="G33" i="20"/>
  <c r="J33" i="20" s="1"/>
  <c r="K32" i="20"/>
  <c r="L32" i="20" s="1"/>
  <c r="J32" i="20"/>
  <c r="I32" i="20"/>
  <c r="H32" i="20"/>
  <c r="G32" i="20"/>
  <c r="I31" i="20"/>
  <c r="H31" i="20"/>
  <c r="K31" i="20" s="1"/>
  <c r="L31" i="20" s="1"/>
  <c r="G31" i="20"/>
  <c r="J31" i="20" s="1"/>
  <c r="I30" i="20"/>
  <c r="H30" i="20"/>
  <c r="K30" i="20" s="1"/>
  <c r="G30" i="20"/>
  <c r="J30" i="20" s="1"/>
  <c r="I29" i="20"/>
  <c r="H29" i="20"/>
  <c r="K29" i="20" s="1"/>
  <c r="G29" i="20"/>
  <c r="J29" i="20" s="1"/>
  <c r="I28" i="20"/>
  <c r="H28" i="20"/>
  <c r="G28" i="20"/>
  <c r="J28" i="20" s="1"/>
  <c r="K27" i="20"/>
  <c r="I27" i="20"/>
  <c r="H27" i="20"/>
  <c r="G27" i="20"/>
  <c r="J27" i="20" s="1"/>
  <c r="K26" i="20"/>
  <c r="J26" i="20"/>
  <c r="I26" i="20"/>
  <c r="H26" i="20"/>
  <c r="G26" i="20"/>
  <c r="I25" i="20"/>
  <c r="H25" i="20"/>
  <c r="K25" i="20" s="1"/>
  <c r="L25" i="20" s="1"/>
  <c r="G25" i="20"/>
  <c r="J25" i="20" s="1"/>
  <c r="I24" i="20"/>
  <c r="H24" i="20"/>
  <c r="K24" i="20" s="1"/>
  <c r="G24" i="20"/>
  <c r="J24" i="20" s="1"/>
  <c r="I23" i="20"/>
  <c r="H23" i="20"/>
  <c r="K23" i="20" s="1"/>
  <c r="G23" i="20"/>
  <c r="J23" i="20" s="1"/>
  <c r="I22" i="20"/>
  <c r="H22" i="20"/>
  <c r="G22" i="20"/>
  <c r="J22" i="20" s="1"/>
  <c r="K21" i="20"/>
  <c r="I21" i="20"/>
  <c r="H21" i="20"/>
  <c r="G21" i="20"/>
  <c r="J21" i="20" s="1"/>
  <c r="K20" i="20"/>
  <c r="J20" i="20"/>
  <c r="L20" i="20" s="1"/>
  <c r="I20" i="20"/>
  <c r="H20" i="20"/>
  <c r="G20" i="20"/>
  <c r="I19" i="20"/>
  <c r="H19" i="20"/>
  <c r="K19" i="20" s="1"/>
  <c r="L19" i="20" s="1"/>
  <c r="G19" i="20"/>
  <c r="J19" i="20" s="1"/>
  <c r="I18" i="20"/>
  <c r="H18" i="20"/>
  <c r="K18" i="20" s="1"/>
  <c r="G18" i="20"/>
  <c r="J18" i="20" s="1"/>
  <c r="I17" i="20"/>
  <c r="H17" i="20"/>
  <c r="K17" i="20" s="1"/>
  <c r="G17" i="20"/>
  <c r="J17" i="20" s="1"/>
  <c r="I16" i="20"/>
  <c r="H16" i="20"/>
  <c r="G16" i="20"/>
  <c r="J16" i="20" s="1"/>
  <c r="K15" i="20"/>
  <c r="I15" i="20"/>
  <c r="H15" i="20"/>
  <c r="G15" i="20"/>
  <c r="J15" i="20" s="1"/>
  <c r="K14" i="20"/>
  <c r="J14" i="20"/>
  <c r="L14" i="20" s="1"/>
  <c r="I14" i="20"/>
  <c r="H14" i="20"/>
  <c r="G14" i="20"/>
  <c r="I13" i="20"/>
  <c r="H13" i="20"/>
  <c r="K13" i="20" s="1"/>
  <c r="L13" i="20" s="1"/>
  <c r="G13" i="20"/>
  <c r="J13" i="20" s="1"/>
  <c r="I12" i="20"/>
  <c r="H12" i="20"/>
  <c r="K12" i="20" s="1"/>
  <c r="G12" i="20"/>
  <c r="J12" i="20" s="1"/>
  <c r="I11" i="20"/>
  <c r="H11" i="20"/>
  <c r="K11" i="20" s="1"/>
  <c r="G11" i="20"/>
  <c r="J11" i="20" s="1"/>
  <c r="I10" i="20"/>
  <c r="H10" i="20"/>
  <c r="G10" i="20"/>
  <c r="J10" i="20" s="1"/>
  <c r="K9" i="20"/>
  <c r="I9" i="20"/>
  <c r="H9" i="20"/>
  <c r="G9" i="20"/>
  <c r="J9" i="20" s="1"/>
  <c r="K8" i="20"/>
  <c r="J8" i="20"/>
  <c r="I8" i="20"/>
  <c r="H8" i="20"/>
  <c r="G8" i="20"/>
  <c r="I7" i="20"/>
  <c r="H7" i="20"/>
  <c r="K7" i="20" s="1"/>
  <c r="L7" i="20" s="1"/>
  <c r="G7" i="20"/>
  <c r="J7" i="20" s="1"/>
  <c r="I6" i="20"/>
  <c r="H6" i="20"/>
  <c r="K6" i="20" s="1"/>
  <c r="G6" i="20"/>
  <c r="J6" i="20" s="1"/>
  <c r="I5" i="20"/>
  <c r="H5" i="20"/>
  <c r="K5" i="20" s="1"/>
  <c r="L5" i="20" s="1"/>
  <c r="G5" i="20"/>
  <c r="J5" i="20" s="1"/>
  <c r="I4" i="20"/>
  <c r="H4" i="20"/>
  <c r="G4" i="20"/>
  <c r="J4" i="20" s="1"/>
  <c r="I3" i="20"/>
  <c r="H3" i="20"/>
  <c r="G3" i="20"/>
  <c r="J3" i="20" s="1"/>
  <c r="I2" i="20"/>
  <c r="H2" i="20"/>
  <c r="G2" i="20"/>
  <c r="J2" i="20" s="1"/>
  <c r="M34" i="19"/>
  <c r="I33" i="19"/>
  <c r="H33" i="19"/>
  <c r="K33" i="19" s="1"/>
  <c r="L33" i="19" s="1"/>
  <c r="G33" i="19"/>
  <c r="J33" i="19" s="1"/>
  <c r="I32" i="19"/>
  <c r="H32" i="19"/>
  <c r="K32" i="19" s="1"/>
  <c r="G32" i="19"/>
  <c r="J32" i="19" s="1"/>
  <c r="I31" i="19"/>
  <c r="H31" i="19"/>
  <c r="M31" i="19" s="1"/>
  <c r="G31" i="19"/>
  <c r="J31" i="19" s="1"/>
  <c r="K30" i="19"/>
  <c r="J30" i="19"/>
  <c r="I30" i="19"/>
  <c r="H30" i="19"/>
  <c r="M30" i="19" s="1"/>
  <c r="G30" i="19"/>
  <c r="K29" i="19"/>
  <c r="J29" i="19"/>
  <c r="I29" i="19"/>
  <c r="H29" i="19"/>
  <c r="G29" i="19"/>
  <c r="I28" i="19"/>
  <c r="H28" i="19"/>
  <c r="K28" i="19" s="1"/>
  <c r="G28" i="19"/>
  <c r="J28" i="19" s="1"/>
  <c r="I27" i="19"/>
  <c r="H27" i="19"/>
  <c r="K27" i="19" s="1"/>
  <c r="L27" i="19" s="1"/>
  <c r="G27" i="19"/>
  <c r="J27" i="19" s="1"/>
  <c r="I26" i="19"/>
  <c r="H26" i="19"/>
  <c r="K26" i="19" s="1"/>
  <c r="G26" i="19"/>
  <c r="J26" i="19" s="1"/>
  <c r="I25" i="19"/>
  <c r="H25" i="19"/>
  <c r="G25" i="19"/>
  <c r="J25" i="19" s="1"/>
  <c r="K24" i="19"/>
  <c r="J24" i="19"/>
  <c r="I24" i="19"/>
  <c r="H24" i="19"/>
  <c r="M24" i="19" s="1"/>
  <c r="G24" i="19"/>
  <c r="K23" i="19"/>
  <c r="L23" i="19" s="1"/>
  <c r="J23" i="19"/>
  <c r="I23" i="19"/>
  <c r="H23" i="19"/>
  <c r="M23" i="19" s="1"/>
  <c r="G23" i="19"/>
  <c r="I22" i="19"/>
  <c r="H22" i="19"/>
  <c r="K22" i="19" s="1"/>
  <c r="G22" i="19"/>
  <c r="J22" i="19" s="1"/>
  <c r="I21" i="19"/>
  <c r="H21" i="19"/>
  <c r="K21" i="19" s="1"/>
  <c r="G21" i="19"/>
  <c r="J21" i="19" s="1"/>
  <c r="I20" i="19"/>
  <c r="H20" i="19"/>
  <c r="K20" i="19" s="1"/>
  <c r="L20" i="19" s="1"/>
  <c r="G20" i="19"/>
  <c r="J20" i="19" s="1"/>
  <c r="I19" i="19"/>
  <c r="H19" i="19"/>
  <c r="G19" i="19"/>
  <c r="J19" i="19" s="1"/>
  <c r="K18" i="19"/>
  <c r="I18" i="19"/>
  <c r="H18" i="19"/>
  <c r="G18" i="19"/>
  <c r="J18" i="19" s="1"/>
  <c r="K17" i="19"/>
  <c r="L17" i="19" s="1"/>
  <c r="I17" i="19"/>
  <c r="H17" i="19"/>
  <c r="G17" i="19"/>
  <c r="J17" i="19" s="1"/>
  <c r="K16" i="19"/>
  <c r="I16" i="19"/>
  <c r="H16" i="19"/>
  <c r="G16" i="19"/>
  <c r="J16" i="19" s="1"/>
  <c r="I15" i="19"/>
  <c r="H15" i="19"/>
  <c r="K15" i="19" s="1"/>
  <c r="G15" i="19"/>
  <c r="J15" i="19" s="1"/>
  <c r="I14" i="19"/>
  <c r="H14" i="19"/>
  <c r="K14" i="19" s="1"/>
  <c r="G14" i="19"/>
  <c r="J14" i="19" s="1"/>
  <c r="I13" i="19"/>
  <c r="H13" i="19"/>
  <c r="G13" i="19"/>
  <c r="J13" i="19" s="1"/>
  <c r="I12" i="19"/>
  <c r="H12" i="19"/>
  <c r="G12" i="19"/>
  <c r="J12" i="19" s="1"/>
  <c r="I11" i="19"/>
  <c r="H11" i="19"/>
  <c r="G11" i="19"/>
  <c r="J11" i="19" s="1"/>
  <c r="K10" i="19"/>
  <c r="I10" i="19"/>
  <c r="H10" i="19"/>
  <c r="G10" i="19"/>
  <c r="J10" i="19" s="1"/>
  <c r="I9" i="19"/>
  <c r="H9" i="19"/>
  <c r="K9" i="19" s="1"/>
  <c r="G9" i="19"/>
  <c r="J9" i="19" s="1"/>
  <c r="I8" i="19"/>
  <c r="H8" i="19"/>
  <c r="K8" i="19" s="1"/>
  <c r="L8" i="19" s="1"/>
  <c r="G8" i="19"/>
  <c r="J8" i="19" s="1"/>
  <c r="J7" i="19"/>
  <c r="I7" i="19"/>
  <c r="H7" i="19"/>
  <c r="M7" i="19" s="1"/>
  <c r="G7" i="19"/>
  <c r="I6" i="19"/>
  <c r="H6" i="19"/>
  <c r="G6" i="19"/>
  <c r="J6" i="19" s="1"/>
  <c r="I5" i="19"/>
  <c r="H5" i="19"/>
  <c r="K5" i="19" s="1"/>
  <c r="G5" i="19"/>
  <c r="J5" i="19" s="1"/>
  <c r="I4" i="19"/>
  <c r="H4" i="19"/>
  <c r="K4" i="19" s="1"/>
  <c r="G4" i="19"/>
  <c r="J4" i="19" s="1"/>
  <c r="I3" i="19"/>
  <c r="H3" i="19"/>
  <c r="K3" i="19" s="1"/>
  <c r="L3" i="19" s="1"/>
  <c r="G3" i="19"/>
  <c r="J3" i="19" s="1"/>
  <c r="I2" i="19"/>
  <c r="H2" i="19"/>
  <c r="K2" i="19" s="1"/>
  <c r="L2" i="19" s="1"/>
  <c r="G2" i="19"/>
  <c r="J2" i="19" s="1"/>
  <c r="M34" i="18"/>
  <c r="K33" i="18"/>
  <c r="J33" i="18"/>
  <c r="I33" i="18"/>
  <c r="H33" i="18"/>
  <c r="M33" i="18" s="1"/>
  <c r="G33" i="18"/>
  <c r="K32" i="18"/>
  <c r="L32" i="18" s="1"/>
  <c r="J32" i="18"/>
  <c r="I32" i="18"/>
  <c r="H32" i="18"/>
  <c r="M32" i="18" s="1"/>
  <c r="G32" i="18"/>
  <c r="I31" i="18"/>
  <c r="H31" i="18"/>
  <c r="K31" i="18" s="1"/>
  <c r="G31" i="18"/>
  <c r="J31" i="18" s="1"/>
  <c r="I30" i="18"/>
  <c r="H30" i="18"/>
  <c r="K30" i="18" s="1"/>
  <c r="G30" i="18"/>
  <c r="J30" i="18" s="1"/>
  <c r="I29" i="18"/>
  <c r="H29" i="18"/>
  <c r="K29" i="18" s="1"/>
  <c r="G29" i="18"/>
  <c r="J29" i="18" s="1"/>
  <c r="I28" i="18"/>
  <c r="H28" i="18"/>
  <c r="G28" i="18"/>
  <c r="J28" i="18" s="1"/>
  <c r="K27" i="18"/>
  <c r="J27" i="18"/>
  <c r="I27" i="18"/>
  <c r="H27" i="18"/>
  <c r="G27" i="18"/>
  <c r="K26" i="18"/>
  <c r="L26" i="18" s="1"/>
  <c r="J26" i="18"/>
  <c r="I26" i="18"/>
  <c r="H26" i="18"/>
  <c r="M26" i="18" s="1"/>
  <c r="G26" i="18"/>
  <c r="I25" i="18"/>
  <c r="H25" i="18"/>
  <c r="K25" i="18" s="1"/>
  <c r="G25" i="18"/>
  <c r="J25" i="18" s="1"/>
  <c r="I24" i="18"/>
  <c r="H24" i="18"/>
  <c r="K24" i="18" s="1"/>
  <c r="G24" i="18"/>
  <c r="J24" i="18" s="1"/>
  <c r="I23" i="18"/>
  <c r="H23" i="18"/>
  <c r="K23" i="18" s="1"/>
  <c r="G23" i="18"/>
  <c r="J23" i="18" s="1"/>
  <c r="I22" i="18"/>
  <c r="H22" i="18"/>
  <c r="G22" i="18"/>
  <c r="J22" i="18" s="1"/>
  <c r="K21" i="18"/>
  <c r="I21" i="18"/>
  <c r="H21" i="18"/>
  <c r="G21" i="18"/>
  <c r="J21" i="18" s="1"/>
  <c r="K20" i="18"/>
  <c r="I20" i="18"/>
  <c r="H20" i="18"/>
  <c r="G20" i="18"/>
  <c r="J20" i="18" s="1"/>
  <c r="K19" i="18"/>
  <c r="I19" i="18"/>
  <c r="H19" i="18"/>
  <c r="G19" i="18"/>
  <c r="J19" i="18" s="1"/>
  <c r="I18" i="18"/>
  <c r="H18" i="18"/>
  <c r="K18" i="18" s="1"/>
  <c r="G18" i="18"/>
  <c r="J18" i="18" s="1"/>
  <c r="I17" i="18"/>
  <c r="H17" i="18"/>
  <c r="K17" i="18" s="1"/>
  <c r="G17" i="18"/>
  <c r="J17" i="18" s="1"/>
  <c r="I16" i="18"/>
  <c r="H16" i="18"/>
  <c r="G16" i="18"/>
  <c r="J16" i="18" s="1"/>
  <c r="I15" i="18"/>
  <c r="H15" i="18"/>
  <c r="G15" i="18"/>
  <c r="J15" i="18" s="1"/>
  <c r="I14" i="18"/>
  <c r="H14" i="18"/>
  <c r="G14" i="18"/>
  <c r="J14" i="18" s="1"/>
  <c r="K13" i="18"/>
  <c r="I13" i="18"/>
  <c r="H13" i="18"/>
  <c r="G13" i="18"/>
  <c r="J13" i="18" s="1"/>
  <c r="I12" i="18"/>
  <c r="H12" i="18"/>
  <c r="K12" i="18" s="1"/>
  <c r="G12" i="18"/>
  <c r="J12" i="18" s="1"/>
  <c r="I11" i="18"/>
  <c r="H11" i="18"/>
  <c r="K11" i="18" s="1"/>
  <c r="G11" i="18"/>
  <c r="J11" i="18" s="1"/>
  <c r="J10" i="18"/>
  <c r="I10" i="18"/>
  <c r="H10" i="18"/>
  <c r="M10" i="18" s="1"/>
  <c r="G10" i="18"/>
  <c r="I9" i="18"/>
  <c r="H9" i="18"/>
  <c r="K9" i="18" s="1"/>
  <c r="G9" i="18"/>
  <c r="J9" i="18" s="1"/>
  <c r="I8" i="18"/>
  <c r="H8" i="18"/>
  <c r="G8" i="18"/>
  <c r="J8" i="18" s="1"/>
  <c r="K7" i="18"/>
  <c r="I7" i="18"/>
  <c r="H7" i="18"/>
  <c r="G7" i="18"/>
  <c r="J7" i="18" s="1"/>
  <c r="L7" i="18" s="1"/>
  <c r="I6" i="18"/>
  <c r="H6" i="18"/>
  <c r="K6" i="18" s="1"/>
  <c r="G6" i="18"/>
  <c r="J6" i="18" s="1"/>
  <c r="I5" i="18"/>
  <c r="H5" i="18"/>
  <c r="K5" i="18" s="1"/>
  <c r="G5" i="18"/>
  <c r="J5" i="18" s="1"/>
  <c r="J4" i="18"/>
  <c r="I4" i="18"/>
  <c r="H4" i="18"/>
  <c r="G4" i="18"/>
  <c r="J3" i="18"/>
  <c r="I3" i="18"/>
  <c r="H3" i="18"/>
  <c r="M3" i="18" s="1"/>
  <c r="G3" i="18"/>
  <c r="J2" i="18"/>
  <c r="I2" i="18"/>
  <c r="H2" i="18"/>
  <c r="M2" i="18" s="1"/>
  <c r="G2" i="18"/>
  <c r="M34" i="17"/>
  <c r="I33" i="17"/>
  <c r="H33" i="17"/>
  <c r="K33" i="17" s="1"/>
  <c r="G33" i="17"/>
  <c r="J33" i="17" s="1"/>
  <c r="I32" i="17"/>
  <c r="H32" i="17"/>
  <c r="M32" i="17" s="1"/>
  <c r="G32" i="17"/>
  <c r="J32" i="17" s="1"/>
  <c r="I31" i="17"/>
  <c r="H31" i="17"/>
  <c r="G31" i="17"/>
  <c r="J31" i="17" s="1"/>
  <c r="K30" i="17"/>
  <c r="I30" i="17"/>
  <c r="H30" i="17"/>
  <c r="G30" i="17"/>
  <c r="J30" i="17" s="1"/>
  <c r="K29" i="17"/>
  <c r="J29" i="17"/>
  <c r="I29" i="17"/>
  <c r="H29" i="17"/>
  <c r="G29" i="17"/>
  <c r="M29" i="17" s="1"/>
  <c r="I28" i="17"/>
  <c r="H28" i="17"/>
  <c r="K28" i="17" s="1"/>
  <c r="G28" i="17"/>
  <c r="I27" i="17"/>
  <c r="H27" i="17"/>
  <c r="K27" i="17" s="1"/>
  <c r="G27" i="17"/>
  <c r="J27" i="17" s="1"/>
  <c r="I26" i="17"/>
  <c r="H26" i="17"/>
  <c r="K26" i="17" s="1"/>
  <c r="G26" i="17"/>
  <c r="M26" i="17" s="1"/>
  <c r="I25" i="17"/>
  <c r="H25" i="17"/>
  <c r="G25" i="17"/>
  <c r="J25" i="17" s="1"/>
  <c r="I24" i="17"/>
  <c r="H24" i="17"/>
  <c r="G24" i="17"/>
  <c r="J24" i="17" s="1"/>
  <c r="K23" i="17"/>
  <c r="I23" i="17"/>
  <c r="H23" i="17"/>
  <c r="G23" i="17"/>
  <c r="M23" i="17" s="1"/>
  <c r="K22" i="17"/>
  <c r="I22" i="17"/>
  <c r="H22" i="17"/>
  <c r="G22" i="17"/>
  <c r="M22" i="17" s="1"/>
  <c r="I21" i="17"/>
  <c r="H21" i="17"/>
  <c r="K21" i="17" s="1"/>
  <c r="G21" i="17"/>
  <c r="J21" i="17" s="1"/>
  <c r="I20" i="17"/>
  <c r="H20" i="17"/>
  <c r="K20" i="17" s="1"/>
  <c r="G20" i="17"/>
  <c r="M20" i="17" s="1"/>
  <c r="J19" i="17"/>
  <c r="I19" i="17"/>
  <c r="H19" i="17"/>
  <c r="M19" i="17" s="1"/>
  <c r="G19" i="17"/>
  <c r="I18" i="17"/>
  <c r="H18" i="17"/>
  <c r="G18" i="17"/>
  <c r="J18" i="17" s="1"/>
  <c r="I17" i="17"/>
  <c r="H17" i="17"/>
  <c r="K17" i="17" s="1"/>
  <c r="G17" i="17"/>
  <c r="M17" i="17" s="1"/>
  <c r="K16" i="17"/>
  <c r="I16" i="17"/>
  <c r="H16" i="17"/>
  <c r="G16" i="17"/>
  <c r="M16" i="17" s="1"/>
  <c r="I15" i="17"/>
  <c r="H15" i="17"/>
  <c r="K15" i="17" s="1"/>
  <c r="G15" i="17"/>
  <c r="M15" i="17" s="1"/>
  <c r="I14" i="17"/>
  <c r="H14" i="17"/>
  <c r="K14" i="17" s="1"/>
  <c r="G14" i="17"/>
  <c r="M14" i="17" s="1"/>
  <c r="J13" i="17"/>
  <c r="I13" i="17"/>
  <c r="H13" i="17"/>
  <c r="M13" i="17" s="1"/>
  <c r="G13" i="17"/>
  <c r="I12" i="17"/>
  <c r="H12" i="17"/>
  <c r="G12" i="17"/>
  <c r="J12" i="17" s="1"/>
  <c r="I11" i="17"/>
  <c r="H11" i="17"/>
  <c r="M11" i="17" s="1"/>
  <c r="G11" i="17"/>
  <c r="J11" i="17" s="1"/>
  <c r="I10" i="17"/>
  <c r="H10" i="17"/>
  <c r="K10" i="17" s="1"/>
  <c r="G10" i="17"/>
  <c r="M10" i="17" s="1"/>
  <c r="I9" i="17"/>
  <c r="H9" i="17"/>
  <c r="K9" i="17" s="1"/>
  <c r="G9" i="17"/>
  <c r="I8" i="17"/>
  <c r="H8" i="17"/>
  <c r="K8" i="17" s="1"/>
  <c r="G8" i="17"/>
  <c r="M8" i="17" s="1"/>
  <c r="J7" i="17"/>
  <c r="I7" i="17"/>
  <c r="H7" i="17"/>
  <c r="G7" i="17"/>
  <c r="J6" i="17"/>
  <c r="I6" i="17"/>
  <c r="H6" i="17"/>
  <c r="M6" i="17" s="1"/>
  <c r="G6" i="17"/>
  <c r="I5" i="17"/>
  <c r="H5" i="17"/>
  <c r="K5" i="17" s="1"/>
  <c r="G5" i="17"/>
  <c r="M5" i="17" s="1"/>
  <c r="I4" i="17"/>
  <c r="H4" i="17"/>
  <c r="K4" i="17" s="1"/>
  <c r="G4" i="17"/>
  <c r="M4" i="17" s="1"/>
  <c r="I3" i="17"/>
  <c r="H3" i="17"/>
  <c r="K3" i="17" s="1"/>
  <c r="G3" i="17"/>
  <c r="J3" i="17" s="1"/>
  <c r="M2" i="17"/>
  <c r="I2" i="17"/>
  <c r="H2" i="17"/>
  <c r="K2" i="17" s="1"/>
  <c r="G2" i="17"/>
  <c r="J2" i="17" s="1"/>
  <c r="M34" i="16"/>
  <c r="K33" i="16"/>
  <c r="J33" i="16"/>
  <c r="I33" i="16"/>
  <c r="L33" i="16" s="1"/>
  <c r="H33" i="16"/>
  <c r="M33" i="16" s="1"/>
  <c r="G33" i="16"/>
  <c r="K32" i="16"/>
  <c r="L32" i="16" s="1"/>
  <c r="J32" i="16"/>
  <c r="I32" i="16"/>
  <c r="H32" i="16"/>
  <c r="G32" i="16"/>
  <c r="M32" i="16" s="1"/>
  <c r="K31" i="16"/>
  <c r="L31" i="16" s="1"/>
  <c r="I31" i="16"/>
  <c r="H31" i="16"/>
  <c r="M31" i="16" s="1"/>
  <c r="G31" i="16"/>
  <c r="J31" i="16" s="1"/>
  <c r="I30" i="16"/>
  <c r="H30" i="16"/>
  <c r="K30" i="16" s="1"/>
  <c r="G30" i="16"/>
  <c r="J30" i="16" s="1"/>
  <c r="I29" i="16"/>
  <c r="H29" i="16"/>
  <c r="K29" i="16" s="1"/>
  <c r="G29" i="16"/>
  <c r="J29" i="16" s="1"/>
  <c r="J28" i="16"/>
  <c r="I28" i="16"/>
  <c r="H28" i="16"/>
  <c r="M28" i="16" s="1"/>
  <c r="G28" i="16"/>
  <c r="K27" i="16"/>
  <c r="J27" i="16"/>
  <c r="I27" i="16"/>
  <c r="L27" i="16" s="1"/>
  <c r="H27" i="16"/>
  <c r="M27" i="16" s="1"/>
  <c r="G27" i="16"/>
  <c r="K26" i="16"/>
  <c r="J26" i="16"/>
  <c r="L26" i="16" s="1"/>
  <c r="I26" i="16"/>
  <c r="H26" i="16"/>
  <c r="G26" i="16"/>
  <c r="M26" i="16" s="1"/>
  <c r="K25" i="16"/>
  <c r="L25" i="16" s="1"/>
  <c r="I25" i="16"/>
  <c r="H25" i="16"/>
  <c r="M25" i="16" s="1"/>
  <c r="G25" i="16"/>
  <c r="J25" i="16" s="1"/>
  <c r="I24" i="16"/>
  <c r="H24" i="16"/>
  <c r="K24" i="16" s="1"/>
  <c r="G24" i="16"/>
  <c r="J24" i="16" s="1"/>
  <c r="I23" i="16"/>
  <c r="H23" i="16"/>
  <c r="K23" i="16" s="1"/>
  <c r="L23" i="16" s="1"/>
  <c r="G23" i="16"/>
  <c r="J23" i="16" s="1"/>
  <c r="J22" i="16"/>
  <c r="I22" i="16"/>
  <c r="H22" i="16"/>
  <c r="M22" i="16" s="1"/>
  <c r="G22" i="16"/>
  <c r="K21" i="16"/>
  <c r="J21" i="16"/>
  <c r="I21" i="16"/>
  <c r="L21" i="16" s="1"/>
  <c r="H21" i="16"/>
  <c r="M21" i="16" s="1"/>
  <c r="G21" i="16"/>
  <c r="K20" i="16"/>
  <c r="J20" i="16"/>
  <c r="L20" i="16" s="1"/>
  <c r="I20" i="16"/>
  <c r="H20" i="16"/>
  <c r="G20" i="16"/>
  <c r="M20" i="16" s="1"/>
  <c r="K19" i="16"/>
  <c r="L19" i="16" s="1"/>
  <c r="I19" i="16"/>
  <c r="H19" i="16"/>
  <c r="M19" i="16" s="1"/>
  <c r="G19" i="16"/>
  <c r="J19" i="16" s="1"/>
  <c r="I18" i="16"/>
  <c r="H18" i="16"/>
  <c r="K18" i="16" s="1"/>
  <c r="G18" i="16"/>
  <c r="J18" i="16" s="1"/>
  <c r="I17" i="16"/>
  <c r="H17" i="16"/>
  <c r="K17" i="16" s="1"/>
  <c r="L17" i="16" s="1"/>
  <c r="G17" i="16"/>
  <c r="J17" i="16" s="1"/>
  <c r="J16" i="16"/>
  <c r="I16" i="16"/>
  <c r="H16" i="16"/>
  <c r="M16" i="16" s="1"/>
  <c r="G16" i="16"/>
  <c r="K15" i="16"/>
  <c r="J15" i="16"/>
  <c r="I15" i="16"/>
  <c r="L15" i="16" s="1"/>
  <c r="H15" i="16"/>
  <c r="M15" i="16" s="1"/>
  <c r="G15" i="16"/>
  <c r="K14" i="16"/>
  <c r="L14" i="16" s="1"/>
  <c r="J14" i="16"/>
  <c r="I14" i="16"/>
  <c r="H14" i="16"/>
  <c r="G14" i="16"/>
  <c r="M14" i="16" s="1"/>
  <c r="K13" i="16"/>
  <c r="L13" i="16" s="1"/>
  <c r="I13" i="16"/>
  <c r="H13" i="16"/>
  <c r="M13" i="16" s="1"/>
  <c r="G13" i="16"/>
  <c r="J13" i="16" s="1"/>
  <c r="I12" i="16"/>
  <c r="H12" i="16"/>
  <c r="K12" i="16" s="1"/>
  <c r="G12" i="16"/>
  <c r="J12" i="16" s="1"/>
  <c r="I11" i="16"/>
  <c r="H11" i="16"/>
  <c r="K11" i="16" s="1"/>
  <c r="L11" i="16" s="1"/>
  <c r="G11" i="16"/>
  <c r="J11" i="16" s="1"/>
  <c r="J10" i="16"/>
  <c r="I10" i="16"/>
  <c r="H10" i="16"/>
  <c r="M10" i="16" s="1"/>
  <c r="G10" i="16"/>
  <c r="K9" i="16"/>
  <c r="J9" i="16"/>
  <c r="I9" i="16"/>
  <c r="L9" i="16" s="1"/>
  <c r="H9" i="16"/>
  <c r="M9" i="16" s="1"/>
  <c r="G9" i="16"/>
  <c r="K8" i="16"/>
  <c r="L8" i="16" s="1"/>
  <c r="J8" i="16"/>
  <c r="I8" i="16"/>
  <c r="H8" i="16"/>
  <c r="G8" i="16"/>
  <c r="M8" i="16" s="1"/>
  <c r="K7" i="16"/>
  <c r="L7" i="16" s="1"/>
  <c r="I7" i="16"/>
  <c r="H7" i="16"/>
  <c r="M7" i="16" s="1"/>
  <c r="G7" i="16"/>
  <c r="J7" i="16" s="1"/>
  <c r="I6" i="16"/>
  <c r="H6" i="16"/>
  <c r="K6" i="16" s="1"/>
  <c r="G6" i="16"/>
  <c r="J6" i="16" s="1"/>
  <c r="I5" i="16"/>
  <c r="H5" i="16"/>
  <c r="K5" i="16" s="1"/>
  <c r="L5" i="16" s="1"/>
  <c r="G5" i="16"/>
  <c r="J5" i="16" s="1"/>
  <c r="J4" i="16"/>
  <c r="I4" i="16"/>
  <c r="H4" i="16"/>
  <c r="M4" i="16" s="1"/>
  <c r="G4" i="16"/>
  <c r="K3" i="16"/>
  <c r="J3" i="16"/>
  <c r="I3" i="16"/>
  <c r="L3" i="16" s="1"/>
  <c r="H3" i="16"/>
  <c r="M3" i="16" s="1"/>
  <c r="G3" i="16"/>
  <c r="K2" i="16"/>
  <c r="L2" i="16" s="1"/>
  <c r="J2" i="16"/>
  <c r="I2" i="16"/>
  <c r="H2" i="16"/>
  <c r="G2" i="16"/>
  <c r="M2" i="16" s="1"/>
  <c r="M34" i="2"/>
  <c r="H33" i="14"/>
  <c r="G33" i="14"/>
  <c r="J33" i="14" s="1"/>
  <c r="K33" i="14" s="1"/>
  <c r="F33" i="14"/>
  <c r="I33" i="14" s="1"/>
  <c r="H32" i="14"/>
  <c r="G32" i="14"/>
  <c r="J32" i="14" s="1"/>
  <c r="F32" i="14"/>
  <c r="I32" i="14" s="1"/>
  <c r="H31" i="14"/>
  <c r="G31" i="14"/>
  <c r="J31" i="14" s="1"/>
  <c r="K31" i="14" s="1"/>
  <c r="F31" i="14"/>
  <c r="I31" i="14" s="1"/>
  <c r="H30" i="14"/>
  <c r="G30" i="14"/>
  <c r="J30" i="14" s="1"/>
  <c r="F30" i="14"/>
  <c r="I30" i="14" s="1"/>
  <c r="H29" i="14"/>
  <c r="G29" i="14"/>
  <c r="J29" i="14" s="1"/>
  <c r="K29" i="14" s="1"/>
  <c r="F29" i="14"/>
  <c r="I29" i="14" s="1"/>
  <c r="H28" i="14"/>
  <c r="G28" i="14"/>
  <c r="J28" i="14" s="1"/>
  <c r="F28" i="14"/>
  <c r="I28" i="14" s="1"/>
  <c r="H27" i="14"/>
  <c r="G27" i="14"/>
  <c r="J27" i="14" s="1"/>
  <c r="K27" i="14" s="1"/>
  <c r="F27" i="14"/>
  <c r="I27" i="14" s="1"/>
  <c r="H26" i="14"/>
  <c r="G26" i="14"/>
  <c r="J26" i="14" s="1"/>
  <c r="F26" i="14"/>
  <c r="I26" i="14" s="1"/>
  <c r="H25" i="14"/>
  <c r="G25" i="14"/>
  <c r="J25" i="14" s="1"/>
  <c r="K25" i="14" s="1"/>
  <c r="F25" i="14"/>
  <c r="I25" i="14" s="1"/>
  <c r="H24" i="14"/>
  <c r="G24" i="14"/>
  <c r="J24" i="14" s="1"/>
  <c r="K24" i="14" s="1"/>
  <c r="F24" i="14"/>
  <c r="I24" i="14" s="1"/>
  <c r="H23" i="14"/>
  <c r="G23" i="14"/>
  <c r="J23" i="14" s="1"/>
  <c r="F23" i="14"/>
  <c r="I23" i="14" s="1"/>
  <c r="H22" i="14"/>
  <c r="G22" i="14"/>
  <c r="J22" i="14" s="1"/>
  <c r="K22" i="14" s="1"/>
  <c r="F22" i="14"/>
  <c r="I22" i="14" s="1"/>
  <c r="H21" i="14"/>
  <c r="G21" i="14"/>
  <c r="J21" i="14" s="1"/>
  <c r="F21" i="14"/>
  <c r="I21" i="14" s="1"/>
  <c r="H20" i="14"/>
  <c r="G20" i="14"/>
  <c r="J20" i="14" s="1"/>
  <c r="K20" i="14" s="1"/>
  <c r="F20" i="14"/>
  <c r="I20" i="14" s="1"/>
  <c r="H19" i="14"/>
  <c r="G19" i="14"/>
  <c r="J19" i="14" s="1"/>
  <c r="F19" i="14"/>
  <c r="I19" i="14" s="1"/>
  <c r="H18" i="14"/>
  <c r="G18" i="14"/>
  <c r="J18" i="14" s="1"/>
  <c r="K18" i="14" s="1"/>
  <c r="F18" i="14"/>
  <c r="I18" i="14" s="1"/>
  <c r="H17" i="14"/>
  <c r="G17" i="14"/>
  <c r="J17" i="14" s="1"/>
  <c r="F17" i="14"/>
  <c r="I17" i="14" s="1"/>
  <c r="H16" i="14"/>
  <c r="G16" i="14"/>
  <c r="J16" i="14" s="1"/>
  <c r="K16" i="14" s="1"/>
  <c r="F16" i="14"/>
  <c r="I16" i="14" s="1"/>
  <c r="H15" i="14"/>
  <c r="G15" i="14"/>
  <c r="J15" i="14" s="1"/>
  <c r="F15" i="14"/>
  <c r="I15" i="14" s="1"/>
  <c r="H14" i="14"/>
  <c r="G14" i="14"/>
  <c r="J14" i="14" s="1"/>
  <c r="K14" i="14" s="1"/>
  <c r="F14" i="14"/>
  <c r="I14" i="14" s="1"/>
  <c r="H13" i="14"/>
  <c r="G13" i="14"/>
  <c r="J13" i="14" s="1"/>
  <c r="F13" i="14"/>
  <c r="I13" i="14" s="1"/>
  <c r="H12" i="14"/>
  <c r="G12" i="14"/>
  <c r="J12" i="14" s="1"/>
  <c r="K12" i="14" s="1"/>
  <c r="F12" i="14"/>
  <c r="I12" i="14" s="1"/>
  <c r="H11" i="14"/>
  <c r="G11" i="14"/>
  <c r="J11" i="14" s="1"/>
  <c r="F11" i="14"/>
  <c r="I11" i="14" s="1"/>
  <c r="H10" i="14"/>
  <c r="G10" i="14"/>
  <c r="J10" i="14" s="1"/>
  <c r="K10" i="14" s="1"/>
  <c r="F10" i="14"/>
  <c r="I10" i="14" s="1"/>
  <c r="H9" i="14"/>
  <c r="G9" i="14"/>
  <c r="J9" i="14" s="1"/>
  <c r="F9" i="14"/>
  <c r="I9" i="14" s="1"/>
  <c r="H8" i="14"/>
  <c r="G8" i="14"/>
  <c r="J8" i="14" s="1"/>
  <c r="K8" i="14" s="1"/>
  <c r="F8" i="14"/>
  <c r="I8" i="14" s="1"/>
  <c r="H7" i="14"/>
  <c r="G7" i="14"/>
  <c r="J7" i="14" s="1"/>
  <c r="F7" i="14"/>
  <c r="I7" i="14" s="1"/>
  <c r="H6" i="14"/>
  <c r="G6" i="14"/>
  <c r="J6" i="14" s="1"/>
  <c r="K6" i="14" s="1"/>
  <c r="F6" i="14"/>
  <c r="I6" i="14" s="1"/>
  <c r="H5" i="14"/>
  <c r="G5" i="14"/>
  <c r="J5" i="14" s="1"/>
  <c r="F5" i="14"/>
  <c r="I5" i="14" s="1"/>
  <c r="H4" i="14"/>
  <c r="G4" i="14"/>
  <c r="J4" i="14" s="1"/>
  <c r="K4" i="14" s="1"/>
  <c r="F4" i="14"/>
  <c r="I4" i="14" s="1"/>
  <c r="H3" i="14"/>
  <c r="G3" i="14"/>
  <c r="J3" i="14" s="1"/>
  <c r="F3" i="14"/>
  <c r="I3" i="14" s="1"/>
  <c r="H2" i="14"/>
  <c r="G2" i="14"/>
  <c r="J2" i="14" s="1"/>
  <c r="K2" i="14" s="1"/>
  <c r="F2" i="14"/>
  <c r="I2" i="14" s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31" i="13"/>
  <c r="L32" i="13"/>
  <c r="L33" i="13"/>
  <c r="L2" i="13"/>
  <c r="H33" i="13"/>
  <c r="G33" i="13"/>
  <c r="J33" i="13" s="1"/>
  <c r="K33" i="13" s="1"/>
  <c r="F33" i="13"/>
  <c r="I33" i="13" s="1"/>
  <c r="H32" i="13"/>
  <c r="G32" i="13"/>
  <c r="J32" i="13" s="1"/>
  <c r="F32" i="13"/>
  <c r="I32" i="13" s="1"/>
  <c r="H31" i="13"/>
  <c r="G31" i="13"/>
  <c r="J31" i="13" s="1"/>
  <c r="K31" i="13" s="1"/>
  <c r="F31" i="13"/>
  <c r="I31" i="13" s="1"/>
  <c r="H30" i="13"/>
  <c r="G30" i="13"/>
  <c r="J30" i="13" s="1"/>
  <c r="F30" i="13"/>
  <c r="I30" i="13" s="1"/>
  <c r="H29" i="13"/>
  <c r="G29" i="13"/>
  <c r="J29" i="13" s="1"/>
  <c r="F29" i="13"/>
  <c r="I29" i="13" s="1"/>
  <c r="H28" i="13"/>
  <c r="G28" i="13"/>
  <c r="J28" i="13" s="1"/>
  <c r="F28" i="13"/>
  <c r="I28" i="13" s="1"/>
  <c r="H27" i="13"/>
  <c r="G27" i="13"/>
  <c r="J27" i="13" s="1"/>
  <c r="K27" i="13" s="1"/>
  <c r="F27" i="13"/>
  <c r="I27" i="13" s="1"/>
  <c r="H26" i="13"/>
  <c r="G26" i="13"/>
  <c r="J26" i="13" s="1"/>
  <c r="F26" i="13"/>
  <c r="I26" i="13" s="1"/>
  <c r="H25" i="13"/>
  <c r="G25" i="13"/>
  <c r="J25" i="13" s="1"/>
  <c r="K25" i="13" s="1"/>
  <c r="F25" i="13"/>
  <c r="I25" i="13" s="1"/>
  <c r="H24" i="13"/>
  <c r="G24" i="13"/>
  <c r="J24" i="13" s="1"/>
  <c r="F24" i="13"/>
  <c r="I24" i="13" s="1"/>
  <c r="H23" i="13"/>
  <c r="G23" i="13"/>
  <c r="J23" i="13" s="1"/>
  <c r="F23" i="13"/>
  <c r="I23" i="13" s="1"/>
  <c r="H22" i="13"/>
  <c r="G22" i="13"/>
  <c r="J22" i="13" s="1"/>
  <c r="F22" i="13"/>
  <c r="I22" i="13" s="1"/>
  <c r="H21" i="13"/>
  <c r="G21" i="13"/>
  <c r="J21" i="13" s="1"/>
  <c r="K21" i="13" s="1"/>
  <c r="F21" i="13"/>
  <c r="I21" i="13" s="1"/>
  <c r="H20" i="13"/>
  <c r="G20" i="13"/>
  <c r="J20" i="13" s="1"/>
  <c r="F20" i="13"/>
  <c r="I20" i="13" s="1"/>
  <c r="H19" i="13"/>
  <c r="G19" i="13"/>
  <c r="J19" i="13" s="1"/>
  <c r="K19" i="13" s="1"/>
  <c r="F19" i="13"/>
  <c r="I19" i="13" s="1"/>
  <c r="H18" i="13"/>
  <c r="G18" i="13"/>
  <c r="J18" i="13" s="1"/>
  <c r="F18" i="13"/>
  <c r="I18" i="13" s="1"/>
  <c r="H17" i="13"/>
  <c r="G17" i="13"/>
  <c r="J17" i="13" s="1"/>
  <c r="F17" i="13"/>
  <c r="I17" i="13" s="1"/>
  <c r="H16" i="13"/>
  <c r="G16" i="13"/>
  <c r="J16" i="13" s="1"/>
  <c r="F16" i="13"/>
  <c r="I16" i="13" s="1"/>
  <c r="H15" i="13"/>
  <c r="G15" i="13"/>
  <c r="J15" i="13" s="1"/>
  <c r="K15" i="13" s="1"/>
  <c r="F15" i="13"/>
  <c r="I15" i="13" s="1"/>
  <c r="H14" i="13"/>
  <c r="G14" i="13"/>
  <c r="J14" i="13" s="1"/>
  <c r="F14" i="13"/>
  <c r="I14" i="13" s="1"/>
  <c r="H13" i="13"/>
  <c r="G13" i="13"/>
  <c r="J13" i="13" s="1"/>
  <c r="F13" i="13"/>
  <c r="I13" i="13" s="1"/>
  <c r="H12" i="13"/>
  <c r="G12" i="13"/>
  <c r="J12" i="13" s="1"/>
  <c r="F12" i="13"/>
  <c r="I12" i="13" s="1"/>
  <c r="H11" i="13"/>
  <c r="G11" i="13"/>
  <c r="J11" i="13" s="1"/>
  <c r="F11" i="13"/>
  <c r="I11" i="13" s="1"/>
  <c r="H10" i="13"/>
  <c r="G10" i="13"/>
  <c r="J10" i="13" s="1"/>
  <c r="F10" i="13"/>
  <c r="I10" i="13" s="1"/>
  <c r="H9" i="13"/>
  <c r="G9" i="13"/>
  <c r="J9" i="13" s="1"/>
  <c r="F9" i="13"/>
  <c r="I9" i="13" s="1"/>
  <c r="H8" i="13"/>
  <c r="G8" i="13"/>
  <c r="J8" i="13" s="1"/>
  <c r="F8" i="13"/>
  <c r="I8" i="13" s="1"/>
  <c r="H7" i="13"/>
  <c r="G7" i="13"/>
  <c r="J7" i="13" s="1"/>
  <c r="K7" i="13" s="1"/>
  <c r="F7" i="13"/>
  <c r="I7" i="13" s="1"/>
  <c r="H6" i="13"/>
  <c r="G6" i="13"/>
  <c r="J6" i="13" s="1"/>
  <c r="F6" i="13"/>
  <c r="I6" i="13" s="1"/>
  <c r="H5" i="13"/>
  <c r="G5" i="13"/>
  <c r="J5" i="13" s="1"/>
  <c r="F5" i="13"/>
  <c r="I5" i="13" s="1"/>
  <c r="H4" i="13"/>
  <c r="G4" i="13"/>
  <c r="J4" i="13" s="1"/>
  <c r="F4" i="13"/>
  <c r="I4" i="13" s="1"/>
  <c r="H3" i="13"/>
  <c r="G3" i="13"/>
  <c r="J3" i="13" s="1"/>
  <c r="K3" i="13" s="1"/>
  <c r="F3" i="13"/>
  <c r="I3" i="13" s="1"/>
  <c r="H2" i="13"/>
  <c r="G2" i="13"/>
  <c r="J2" i="13" s="1"/>
  <c r="F2" i="13"/>
  <c r="I2" i="1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H3" i="2"/>
  <c r="K3" i="2" s="1"/>
  <c r="H4" i="2"/>
  <c r="K4" i="2" s="1"/>
  <c r="H5" i="2"/>
  <c r="K5" i="2" s="1"/>
  <c r="H6" i="2"/>
  <c r="K6" i="2" s="1"/>
  <c r="L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2" i="2"/>
  <c r="K2" i="2" s="1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2" i="2"/>
  <c r="J2" i="2" s="1"/>
  <c r="L27" i="22" l="1"/>
  <c r="M24" i="22"/>
  <c r="M6" i="22"/>
  <c r="J15" i="22"/>
  <c r="L15" i="22" s="1"/>
  <c r="K16" i="22"/>
  <c r="L16" i="22" s="1"/>
  <c r="J33" i="22"/>
  <c r="L33" i="22" s="1"/>
  <c r="M10" i="22"/>
  <c r="M11" i="22"/>
  <c r="M12" i="22"/>
  <c r="M14" i="22"/>
  <c r="M27" i="22"/>
  <c r="M28" i="22"/>
  <c r="M29" i="22"/>
  <c r="M30" i="22"/>
  <c r="M32" i="22"/>
  <c r="K4" i="22"/>
  <c r="L4" i="22" s="1"/>
  <c r="J21" i="22"/>
  <c r="L21" i="22" s="1"/>
  <c r="K22" i="22"/>
  <c r="L22" i="22" s="1"/>
  <c r="M3" i="22"/>
  <c r="J3" i="22"/>
  <c r="L3" i="22" s="1"/>
  <c r="M2" i="22"/>
  <c r="M7" i="21"/>
  <c r="L14" i="21"/>
  <c r="L19" i="21"/>
  <c r="M25" i="21"/>
  <c r="M29" i="21"/>
  <c r="M32" i="21"/>
  <c r="M11" i="21"/>
  <c r="L20" i="21"/>
  <c r="L22" i="21"/>
  <c r="M24" i="21"/>
  <c r="M31" i="21"/>
  <c r="M33" i="21"/>
  <c r="L15" i="21"/>
  <c r="K19" i="21"/>
  <c r="K26" i="21"/>
  <c r="L26" i="21" s="1"/>
  <c r="M4" i="21"/>
  <c r="M14" i="21"/>
  <c r="L21" i="21"/>
  <c r="K25" i="21"/>
  <c r="L25" i="21" s="1"/>
  <c r="K32" i="21"/>
  <c r="L32" i="21" s="1"/>
  <c r="L10" i="21"/>
  <c r="L27" i="21"/>
  <c r="K31" i="21"/>
  <c r="L31" i="21" s="1"/>
  <c r="K3" i="21"/>
  <c r="L2" i="21"/>
  <c r="L3" i="21"/>
  <c r="K4" i="21"/>
  <c r="L4" i="21" s="1"/>
  <c r="J5" i="21"/>
  <c r="L5" i="21" s="1"/>
  <c r="K5" i="22"/>
  <c r="L5" i="22" s="1"/>
  <c r="L9" i="22"/>
  <c r="K11" i="22"/>
  <c r="L11" i="22" s="1"/>
  <c r="K17" i="22"/>
  <c r="L17" i="22" s="1"/>
  <c r="K23" i="22"/>
  <c r="L23" i="22" s="1"/>
  <c r="K29" i="22"/>
  <c r="L29" i="22" s="1"/>
  <c r="M8" i="21"/>
  <c r="L9" i="21"/>
  <c r="K11" i="21"/>
  <c r="L11" i="21" s="1"/>
  <c r="K2" i="22"/>
  <c r="L2" i="22" s="1"/>
  <c r="K8" i="22"/>
  <c r="L8" i="22" s="1"/>
  <c r="K14" i="22"/>
  <c r="L14" i="22" s="1"/>
  <c r="K20" i="22"/>
  <c r="L20" i="22" s="1"/>
  <c r="K26" i="22"/>
  <c r="L26" i="22" s="1"/>
  <c r="K32" i="22"/>
  <c r="L32" i="22" s="1"/>
  <c r="K6" i="21"/>
  <c r="L6" i="21" s="1"/>
  <c r="J18" i="21"/>
  <c r="L18" i="21" s="1"/>
  <c r="J24" i="21"/>
  <c r="L24" i="21" s="1"/>
  <c r="J30" i="21"/>
  <c r="L30" i="21" s="1"/>
  <c r="L6" i="22"/>
  <c r="L12" i="22"/>
  <c r="L18" i="22"/>
  <c r="L24" i="22"/>
  <c r="L30" i="22"/>
  <c r="M10" i="21"/>
  <c r="K8" i="21"/>
  <c r="L8" i="21" s="1"/>
  <c r="M9" i="21"/>
  <c r="K17" i="21"/>
  <c r="L17" i="21" s="1"/>
  <c r="K23" i="21"/>
  <c r="L23" i="21" s="1"/>
  <c r="K29" i="21"/>
  <c r="L29" i="21" s="1"/>
  <c r="M16" i="21"/>
  <c r="M22" i="21"/>
  <c r="M28" i="21"/>
  <c r="M7" i="22"/>
  <c r="M13" i="22"/>
  <c r="M19" i="22"/>
  <c r="M25" i="22"/>
  <c r="M31" i="22"/>
  <c r="L8" i="20"/>
  <c r="M4" i="20"/>
  <c r="M10" i="20"/>
  <c r="M16" i="20"/>
  <c r="M22" i="20"/>
  <c r="M28" i="20"/>
  <c r="M9" i="20"/>
  <c r="M15" i="20"/>
  <c r="M21" i="20"/>
  <c r="M27" i="20"/>
  <c r="M33" i="20"/>
  <c r="M8" i="20"/>
  <c r="M14" i="20"/>
  <c r="M20" i="20"/>
  <c r="M26" i="20"/>
  <c r="M32" i="20"/>
  <c r="L9" i="20"/>
  <c r="L15" i="20"/>
  <c r="L21" i="20"/>
  <c r="L26" i="20"/>
  <c r="L27" i="20"/>
  <c r="L33" i="20"/>
  <c r="M3" i="20"/>
  <c r="K3" i="20"/>
  <c r="L3" i="20" s="1"/>
  <c r="M2" i="20"/>
  <c r="K2" i="20"/>
  <c r="L2" i="20" s="1"/>
  <c r="L5" i="19"/>
  <c r="M6" i="19"/>
  <c r="M13" i="19"/>
  <c r="L24" i="19"/>
  <c r="L4" i="19"/>
  <c r="M11" i="19"/>
  <c r="M12" i="19"/>
  <c r="M19" i="19"/>
  <c r="L29" i="19"/>
  <c r="L18" i="19"/>
  <c r="L10" i="19"/>
  <c r="M17" i="19"/>
  <c r="M18" i="19"/>
  <c r="L21" i="19"/>
  <c r="M25" i="19"/>
  <c r="L28" i="19"/>
  <c r="L30" i="19"/>
  <c r="K6" i="19"/>
  <c r="L6" i="19" s="1"/>
  <c r="L16" i="19"/>
  <c r="M5" i="19"/>
  <c r="K11" i="19"/>
  <c r="L11" i="19" s="1"/>
  <c r="K12" i="19"/>
  <c r="L12" i="19" s="1"/>
  <c r="L22" i="19"/>
  <c r="M29" i="19"/>
  <c r="L20" i="18"/>
  <c r="L9" i="18"/>
  <c r="L21" i="18"/>
  <c r="M8" i="18"/>
  <c r="M16" i="18"/>
  <c r="L27" i="18"/>
  <c r="M15" i="18"/>
  <c r="L13" i="18"/>
  <c r="M20" i="18"/>
  <c r="M21" i="18"/>
  <c r="M28" i="18"/>
  <c r="M14" i="18"/>
  <c r="L18" i="18"/>
  <c r="M22" i="18"/>
  <c r="L33" i="18"/>
  <c r="K8" i="18"/>
  <c r="L8" i="18" s="1"/>
  <c r="L19" i="18"/>
  <c r="M27" i="18"/>
  <c r="M9" i="18"/>
  <c r="M4" i="18"/>
  <c r="K14" i="18"/>
  <c r="L14" i="18" s="1"/>
  <c r="K15" i="18"/>
  <c r="L15" i="18" s="1"/>
  <c r="L17" i="18"/>
  <c r="L25" i="18"/>
  <c r="L31" i="18"/>
  <c r="K3" i="18"/>
  <c r="L3" i="18" s="1"/>
  <c r="K2" i="18"/>
  <c r="L2" i="18" s="1"/>
  <c r="L30" i="20"/>
  <c r="L5" i="18"/>
  <c r="L9" i="19"/>
  <c r="L6" i="20"/>
  <c r="L12" i="20"/>
  <c r="L18" i="20"/>
  <c r="L11" i="18"/>
  <c r="L30" i="18"/>
  <c r="L15" i="19"/>
  <c r="L32" i="19"/>
  <c r="L24" i="18"/>
  <c r="L24" i="20"/>
  <c r="L6" i="18"/>
  <c r="L23" i="18"/>
  <c r="L11" i="20"/>
  <c r="L17" i="20"/>
  <c r="L23" i="20"/>
  <c r="L29" i="20"/>
  <c r="L26" i="19"/>
  <c r="L12" i="18"/>
  <c r="L29" i="18"/>
  <c r="L14" i="19"/>
  <c r="M5" i="18"/>
  <c r="M11" i="18"/>
  <c r="M17" i="18"/>
  <c r="M23" i="18"/>
  <c r="M29" i="18"/>
  <c r="M2" i="19"/>
  <c r="M8" i="19"/>
  <c r="M14" i="19"/>
  <c r="M20" i="19"/>
  <c r="M26" i="19"/>
  <c r="M32" i="19"/>
  <c r="M5" i="20"/>
  <c r="M11" i="20"/>
  <c r="M17" i="20"/>
  <c r="M23" i="20"/>
  <c r="M29" i="20"/>
  <c r="M6" i="18"/>
  <c r="M12" i="18"/>
  <c r="M18" i="18"/>
  <c r="M24" i="18"/>
  <c r="M30" i="18"/>
  <c r="M3" i="19"/>
  <c r="M9" i="19"/>
  <c r="M15" i="19"/>
  <c r="M21" i="19"/>
  <c r="M27" i="19"/>
  <c r="M33" i="19"/>
  <c r="M6" i="20"/>
  <c r="M12" i="20"/>
  <c r="M18" i="20"/>
  <c r="M24" i="20"/>
  <c r="M30" i="20"/>
  <c r="M7" i="18"/>
  <c r="M13" i="18"/>
  <c r="M19" i="18"/>
  <c r="M25" i="18"/>
  <c r="M31" i="18"/>
  <c r="M4" i="19"/>
  <c r="M10" i="19"/>
  <c r="M16" i="19"/>
  <c r="M22" i="19"/>
  <c r="M28" i="19"/>
  <c r="M7" i="20"/>
  <c r="M13" i="20"/>
  <c r="M19" i="20"/>
  <c r="M25" i="20"/>
  <c r="M31" i="20"/>
  <c r="K4" i="18"/>
  <c r="L4" i="18" s="1"/>
  <c r="K10" i="18"/>
  <c r="L10" i="18" s="1"/>
  <c r="K16" i="18"/>
  <c r="L16" i="18" s="1"/>
  <c r="K22" i="18"/>
  <c r="L22" i="18" s="1"/>
  <c r="K28" i="18"/>
  <c r="L28" i="18" s="1"/>
  <c r="K7" i="19"/>
  <c r="L7" i="19" s="1"/>
  <c r="K13" i="19"/>
  <c r="L13" i="19" s="1"/>
  <c r="K19" i="19"/>
  <c r="L19" i="19" s="1"/>
  <c r="K25" i="19"/>
  <c r="L25" i="19" s="1"/>
  <c r="K31" i="19"/>
  <c r="L31" i="19" s="1"/>
  <c r="K4" i="20"/>
  <c r="L4" i="20" s="1"/>
  <c r="K10" i="20"/>
  <c r="L10" i="20" s="1"/>
  <c r="K16" i="20"/>
  <c r="L16" i="20" s="1"/>
  <c r="K22" i="20"/>
  <c r="L22" i="20" s="1"/>
  <c r="K28" i="20"/>
  <c r="L28" i="20" s="1"/>
  <c r="L5" i="17"/>
  <c r="L17" i="17"/>
  <c r="L30" i="17"/>
  <c r="M12" i="17"/>
  <c r="M18" i="17"/>
  <c r="M25" i="17"/>
  <c r="L29" i="17"/>
  <c r="M24" i="17"/>
  <c r="M31" i="17"/>
  <c r="J5" i="17"/>
  <c r="K6" i="17"/>
  <c r="L6" i="17" s="1"/>
  <c r="M21" i="17"/>
  <c r="M30" i="17"/>
  <c r="L33" i="17"/>
  <c r="K11" i="17"/>
  <c r="L11" i="17" s="1"/>
  <c r="K12" i="17"/>
  <c r="L12" i="17" s="1"/>
  <c r="J17" i="17"/>
  <c r="K18" i="17"/>
  <c r="L18" i="17" s="1"/>
  <c r="M27" i="17"/>
  <c r="M7" i="17"/>
  <c r="M9" i="17"/>
  <c r="J23" i="17"/>
  <c r="L23" i="17" s="1"/>
  <c r="K24" i="17"/>
  <c r="L24" i="17" s="1"/>
  <c r="M28" i="17"/>
  <c r="M3" i="17"/>
  <c r="L2" i="17"/>
  <c r="L21" i="17"/>
  <c r="L27" i="17"/>
  <c r="L8" i="17"/>
  <c r="L3" i="17"/>
  <c r="M33" i="17"/>
  <c r="K7" i="17"/>
  <c r="L7" i="17" s="1"/>
  <c r="K13" i="17"/>
  <c r="L13" i="17" s="1"/>
  <c r="J14" i="17"/>
  <c r="L14" i="17" s="1"/>
  <c r="K19" i="17"/>
  <c r="L19" i="17" s="1"/>
  <c r="K25" i="17"/>
  <c r="L25" i="17" s="1"/>
  <c r="J9" i="17"/>
  <c r="L9" i="17" s="1"/>
  <c r="J15" i="17"/>
  <c r="L15" i="17" s="1"/>
  <c r="K32" i="17"/>
  <c r="L32" i="17" s="1"/>
  <c r="J8" i="17"/>
  <c r="J20" i="17"/>
  <c r="L20" i="17" s="1"/>
  <c r="J26" i="17"/>
  <c r="L26" i="17" s="1"/>
  <c r="K31" i="17"/>
  <c r="L31" i="17" s="1"/>
  <c r="J4" i="17"/>
  <c r="L4" i="17" s="1"/>
  <c r="J10" i="17"/>
  <c r="L10" i="17" s="1"/>
  <c r="J16" i="17"/>
  <c r="L16" i="17" s="1"/>
  <c r="J22" i="17"/>
  <c r="L22" i="17" s="1"/>
  <c r="J28" i="17"/>
  <c r="L28" i="17" s="1"/>
  <c r="M22" i="2"/>
  <c r="M10" i="2"/>
  <c r="M21" i="2"/>
  <c r="M32" i="2"/>
  <c r="M14" i="2"/>
  <c r="L7" i="2"/>
  <c r="M31" i="2"/>
  <c r="M25" i="2"/>
  <c r="M19" i="2"/>
  <c r="M13" i="2"/>
  <c r="M7" i="2"/>
  <c r="M28" i="2"/>
  <c r="M16" i="2"/>
  <c r="M33" i="2"/>
  <c r="M9" i="2"/>
  <c r="M26" i="2"/>
  <c r="M8" i="2"/>
  <c r="M30" i="2"/>
  <c r="M24" i="2"/>
  <c r="M18" i="2"/>
  <c r="M12" i="2"/>
  <c r="M6" i="2"/>
  <c r="M4" i="2"/>
  <c r="M27" i="2"/>
  <c r="M15" i="2"/>
  <c r="M20" i="2"/>
  <c r="L29" i="2"/>
  <c r="L23" i="2"/>
  <c r="L17" i="2"/>
  <c r="L11" i="2"/>
  <c r="L5" i="2"/>
  <c r="M29" i="2"/>
  <c r="M23" i="2"/>
  <c r="M17" i="2"/>
  <c r="M11" i="2"/>
  <c r="M5" i="2"/>
  <c r="M3" i="2"/>
  <c r="M2" i="2"/>
  <c r="L6" i="16"/>
  <c r="L12" i="16"/>
  <c r="L18" i="16"/>
  <c r="L24" i="16"/>
  <c r="L30" i="16"/>
  <c r="L29" i="16"/>
  <c r="M29" i="16"/>
  <c r="M6" i="16"/>
  <c r="M12" i="16"/>
  <c r="M18" i="16"/>
  <c r="M24" i="16"/>
  <c r="M30" i="16"/>
  <c r="M5" i="16"/>
  <c r="M11" i="16"/>
  <c r="M17" i="16"/>
  <c r="M23" i="16"/>
  <c r="K4" i="16"/>
  <c r="L4" i="16" s="1"/>
  <c r="K10" i="16"/>
  <c r="L10" i="16" s="1"/>
  <c r="K16" i="16"/>
  <c r="L16" i="16" s="1"/>
  <c r="K22" i="16"/>
  <c r="L22" i="16" s="1"/>
  <c r="K28" i="16"/>
  <c r="L28" i="16" s="1"/>
  <c r="L27" i="2"/>
  <c r="L3" i="2"/>
  <c r="L33" i="2"/>
  <c r="L21" i="2"/>
  <c r="L15" i="2"/>
  <c r="L32" i="2"/>
  <c r="L26" i="2"/>
  <c r="L20" i="2"/>
  <c r="L14" i="2"/>
  <c r="L8" i="2"/>
  <c r="L31" i="2"/>
  <c r="L25" i="2"/>
  <c r="L19" i="2"/>
  <c r="L13" i="2"/>
  <c r="L30" i="2"/>
  <c r="L24" i="2"/>
  <c r="L18" i="2"/>
  <c r="L12" i="2"/>
  <c r="L9" i="2"/>
  <c r="L2" i="2"/>
  <c r="L28" i="2"/>
  <c r="L22" i="2"/>
  <c r="L16" i="2"/>
  <c r="L10" i="2"/>
  <c r="L4" i="2"/>
  <c r="K30" i="14"/>
  <c r="K26" i="14"/>
  <c r="K28" i="14"/>
  <c r="K32" i="14"/>
  <c r="K3" i="14"/>
  <c r="K5" i="14"/>
  <c r="K7" i="14"/>
  <c r="K9" i="14"/>
  <c r="K11" i="14"/>
  <c r="K13" i="14"/>
  <c r="K15" i="14"/>
  <c r="K17" i="14"/>
  <c r="K19" i="14"/>
  <c r="K21" i="14"/>
  <c r="K23" i="14"/>
  <c r="L30" i="13"/>
  <c r="K29" i="13"/>
  <c r="L29" i="13"/>
  <c r="K23" i="13"/>
  <c r="K17" i="13"/>
  <c r="K13" i="13"/>
  <c r="K11" i="13"/>
  <c r="K9" i="13"/>
  <c r="K5" i="13"/>
  <c r="K2" i="13"/>
  <c r="K4" i="13"/>
  <c r="K6" i="13"/>
  <c r="K8" i="13"/>
  <c r="K10" i="13"/>
  <c r="K12" i="13"/>
  <c r="K14" i="13"/>
  <c r="K16" i="13"/>
  <c r="K18" i="13"/>
  <c r="K20" i="13"/>
  <c r="K22" i="13"/>
  <c r="K24" i="13"/>
  <c r="K26" i="13"/>
  <c r="K28" i="13"/>
  <c r="K30" i="13"/>
  <c r="K32" i="13"/>
</calcChain>
</file>

<file path=xl/sharedStrings.xml><?xml version="1.0" encoding="utf-8"?>
<sst xmlns="http://schemas.openxmlformats.org/spreadsheetml/2006/main" count="129" uniqueCount="16">
  <si>
    <t>freq（GHz）</t>
    <phoneticPr fontId="1" type="noConversion"/>
  </si>
  <si>
    <t>线缆损耗（蓝色探针cable线+MPI探针）</t>
    <phoneticPr fontId="1" type="noConversion"/>
  </si>
  <si>
    <t>IL</t>
    <phoneticPr fontId="1" type="noConversion"/>
  </si>
  <si>
    <t>I_source(mA)</t>
    <phoneticPr fontId="1" type="noConversion"/>
  </si>
  <si>
    <t>Pout_meter(dBm)</t>
    <phoneticPr fontId="1" type="noConversion"/>
  </si>
  <si>
    <t>Pin_source(dBm)</t>
    <phoneticPr fontId="1" type="noConversion"/>
  </si>
  <si>
    <t>IL_cable(dB)</t>
    <phoneticPr fontId="1" type="noConversion"/>
  </si>
  <si>
    <t>I_LDO(mA)</t>
    <phoneticPr fontId="1" type="noConversion"/>
  </si>
  <si>
    <t>Pin_DUT(dBm)</t>
    <phoneticPr fontId="1" type="noConversion"/>
  </si>
  <si>
    <t>Pout_DUT(dBm)</t>
    <phoneticPr fontId="1" type="noConversion"/>
  </si>
  <si>
    <t>Pin(mW)</t>
    <phoneticPr fontId="1" type="noConversion"/>
  </si>
  <si>
    <t>Pout(mW)</t>
    <phoneticPr fontId="1" type="noConversion"/>
  </si>
  <si>
    <t>PAE</t>
    <phoneticPr fontId="1" type="noConversion"/>
  </si>
  <si>
    <t>IDC_DUT(mA)</t>
    <phoneticPr fontId="1" type="noConversion"/>
  </si>
  <si>
    <t>Freq（GHz）</t>
    <phoneticPr fontId="1" type="noConversion"/>
  </si>
  <si>
    <t>Gain（dB）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</si>
</sst>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1" fontId="0" fillId="3" borderId="0" xfId="0" applyNumberFormat="1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BAC4-6E3C-4CD3-9AED-B5F3CD17E754}">
  <dimension ref="A1:K34"/>
  <sheetViews>
    <sheetView topLeftCell="A7" workbookViewId="0">
      <selection activeCell="B26" sqref="B26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</cols>
  <sheetData>
    <row r="1" spans="1:11" x14ac:dyDescent="0.2">
      <c r="A1" s="2" t="s">
        <v>5</v>
      </c>
      <c r="B1" s="2" t="s">
        <v>4</v>
      </c>
      <c r="C1" s="2" t="s">
        <v>3</v>
      </c>
      <c r="D1" s="1" t="s">
        <v>6</v>
      </c>
      <c r="E1" s="1" t="s">
        <v>7</v>
      </c>
      <c r="F1" s="3" t="s">
        <v>8</v>
      </c>
      <c r="G1" s="3" t="s">
        <v>9</v>
      </c>
      <c r="H1" s="3" t="s">
        <v>13</v>
      </c>
      <c r="I1" s="3" t="s">
        <v>10</v>
      </c>
      <c r="J1" s="3" t="s">
        <v>11</v>
      </c>
      <c r="K1" s="3" t="s">
        <v>12</v>
      </c>
    </row>
    <row r="2" spans="1:11" x14ac:dyDescent="0.2">
      <c r="A2" s="2">
        <v>-30</v>
      </c>
      <c r="B2" s="2">
        <v>-26.5</v>
      </c>
      <c r="C2" s="2">
        <v>108.1</v>
      </c>
      <c r="D2" s="1">
        <v>7.7</v>
      </c>
      <c r="E2" s="1">
        <v>5</v>
      </c>
      <c r="F2" s="3">
        <f>A2-D2</f>
        <v>-37.700000000000003</v>
      </c>
      <c r="G2" s="3">
        <f>B2+D2</f>
        <v>-18.8</v>
      </c>
      <c r="H2" s="3">
        <f>C2-E2</f>
        <v>103.1</v>
      </c>
      <c r="I2" s="3">
        <f>POWER(10,F2/10)</f>
        <v>1.6982436524617421E-4</v>
      </c>
      <c r="J2" s="3">
        <f>POWER(10,G2/10)</f>
        <v>1.3182567385564061E-2</v>
      </c>
      <c r="K2" s="3">
        <f>(J2-I2)/(1.2*H2)</f>
        <v>1.0517897688585425E-4</v>
      </c>
    </row>
    <row r="3" spans="1:11" x14ac:dyDescent="0.2">
      <c r="A3" s="2">
        <v>-27</v>
      </c>
      <c r="B3" s="2">
        <v>-23.6</v>
      </c>
      <c r="C3" s="2">
        <v>108.2</v>
      </c>
      <c r="D3" s="1">
        <v>7.7</v>
      </c>
      <c r="E3" s="1">
        <v>5</v>
      </c>
      <c r="F3" s="3">
        <f t="shared" ref="F3:F33" si="0">A3-D3</f>
        <v>-34.700000000000003</v>
      </c>
      <c r="G3" s="3">
        <f t="shared" ref="G3:G33" si="1">B3+D3</f>
        <v>-15.900000000000002</v>
      </c>
      <c r="H3" s="3">
        <f t="shared" ref="H3:H33" si="2">C3-E3</f>
        <v>103.2</v>
      </c>
      <c r="I3" s="3">
        <f t="shared" ref="I3:J33" si="3">POWER(10,F3/10)</f>
        <v>3.3884415613920208E-4</v>
      </c>
      <c r="J3" s="3">
        <f t="shared" si="3"/>
        <v>2.5703957827688605E-2</v>
      </c>
      <c r="K3" s="3">
        <f t="shared" ref="K3:K33" si="4">(J3-I3)/(1.2*H3)</f>
        <v>2.0482165432452682E-4</v>
      </c>
    </row>
    <row r="4" spans="1:11" x14ac:dyDescent="0.2">
      <c r="A4" s="2">
        <v>-24</v>
      </c>
      <c r="B4" s="2">
        <v>-20.8</v>
      </c>
      <c r="C4" s="2">
        <v>108.3</v>
      </c>
      <c r="D4" s="1">
        <v>7.7</v>
      </c>
      <c r="E4" s="1">
        <v>5</v>
      </c>
      <c r="F4" s="3">
        <f t="shared" si="0"/>
        <v>-31.7</v>
      </c>
      <c r="G4" s="3">
        <f t="shared" si="1"/>
        <v>-13.100000000000001</v>
      </c>
      <c r="H4" s="3">
        <f t="shared" si="2"/>
        <v>103.3</v>
      </c>
      <c r="I4" s="3">
        <f t="shared" si="3"/>
        <v>6.7608297539198121E-4</v>
      </c>
      <c r="J4" s="3">
        <f t="shared" si="3"/>
        <v>4.8977881936844603E-2</v>
      </c>
      <c r="K4" s="3">
        <f t="shared" si="4"/>
        <v>3.8965633237699761E-4</v>
      </c>
    </row>
    <row r="5" spans="1:11" x14ac:dyDescent="0.2">
      <c r="A5" s="2">
        <v>-21</v>
      </c>
      <c r="B5" s="2">
        <v>-17.8</v>
      </c>
      <c r="C5" s="2">
        <v>108.6</v>
      </c>
      <c r="D5" s="1">
        <v>7.7</v>
      </c>
      <c r="E5" s="1">
        <v>5</v>
      </c>
      <c r="F5" s="3">
        <f t="shared" si="0"/>
        <v>-28.7</v>
      </c>
      <c r="G5" s="3">
        <f t="shared" si="1"/>
        <v>-10.100000000000001</v>
      </c>
      <c r="H5" s="3">
        <f t="shared" si="2"/>
        <v>103.6</v>
      </c>
      <c r="I5" s="3">
        <f t="shared" si="3"/>
        <v>1.3489628825916523E-3</v>
      </c>
      <c r="J5" s="3">
        <f t="shared" si="3"/>
        <v>9.7723722095581014E-2</v>
      </c>
      <c r="K5" s="3">
        <f t="shared" si="4"/>
        <v>7.7521524463472795E-4</v>
      </c>
    </row>
    <row r="6" spans="1:11" x14ac:dyDescent="0.2">
      <c r="A6" s="2">
        <v>-18</v>
      </c>
      <c r="B6" s="2">
        <v>-15</v>
      </c>
      <c r="C6" s="2">
        <v>109.2</v>
      </c>
      <c r="D6" s="1">
        <v>7.7</v>
      </c>
      <c r="E6" s="1">
        <v>5</v>
      </c>
      <c r="F6" s="3">
        <f t="shared" si="0"/>
        <v>-25.7</v>
      </c>
      <c r="G6" s="3">
        <f t="shared" si="1"/>
        <v>-7.3</v>
      </c>
      <c r="H6" s="3">
        <f t="shared" si="2"/>
        <v>104.2</v>
      </c>
      <c r="I6" s="3">
        <f t="shared" si="3"/>
        <v>2.6915348039269148E-3</v>
      </c>
      <c r="J6" s="3">
        <f t="shared" si="3"/>
        <v>0.18620871366628672</v>
      </c>
      <c r="K6" s="3">
        <f t="shared" si="4"/>
        <v>1.4676677772101712E-3</v>
      </c>
    </row>
    <row r="7" spans="1:11" x14ac:dyDescent="0.2">
      <c r="A7" s="2">
        <v>-15</v>
      </c>
      <c r="B7" s="2">
        <v>-11.9</v>
      </c>
      <c r="C7" s="2">
        <v>110.3</v>
      </c>
      <c r="D7" s="1">
        <v>7.7</v>
      </c>
      <c r="E7" s="1">
        <v>5</v>
      </c>
      <c r="F7" s="3">
        <f t="shared" si="0"/>
        <v>-22.7</v>
      </c>
      <c r="G7" s="3">
        <f t="shared" si="1"/>
        <v>-4.2</v>
      </c>
      <c r="H7" s="3">
        <f t="shared" si="2"/>
        <v>105.3</v>
      </c>
      <c r="I7" s="3">
        <f t="shared" si="3"/>
        <v>5.3703179637025244E-3</v>
      </c>
      <c r="J7" s="3">
        <f t="shared" si="3"/>
        <v>0.38018939632056109</v>
      </c>
      <c r="K7" s="3">
        <f t="shared" si="4"/>
        <v>2.9662795058314232E-3</v>
      </c>
    </row>
    <row r="8" spans="1:11" x14ac:dyDescent="0.2">
      <c r="A8" s="2">
        <v>-12</v>
      </c>
      <c r="B8" s="2">
        <v>-8.9</v>
      </c>
      <c r="C8" s="2">
        <v>112.5</v>
      </c>
      <c r="D8" s="1">
        <v>7.7</v>
      </c>
      <c r="E8" s="1">
        <v>5</v>
      </c>
      <c r="F8" s="3">
        <f t="shared" si="0"/>
        <v>-19.7</v>
      </c>
      <c r="G8" s="3">
        <f t="shared" si="1"/>
        <v>-1.2000000000000002</v>
      </c>
      <c r="H8" s="3">
        <f t="shared" si="2"/>
        <v>107.5</v>
      </c>
      <c r="I8" s="3">
        <f t="shared" si="3"/>
        <v>1.0715193052376056E-2</v>
      </c>
      <c r="J8" s="3">
        <f t="shared" si="3"/>
        <v>0.75857757502918366</v>
      </c>
      <c r="K8" s="3">
        <f t="shared" si="4"/>
        <v>5.7973828060217652E-3</v>
      </c>
    </row>
    <row r="9" spans="1:11" x14ac:dyDescent="0.2">
      <c r="A9" s="2">
        <v>-9</v>
      </c>
      <c r="B9" s="2">
        <v>-5.5</v>
      </c>
      <c r="C9" s="2">
        <v>116.9</v>
      </c>
      <c r="D9" s="1">
        <v>7.7</v>
      </c>
      <c r="E9" s="1">
        <v>5</v>
      </c>
      <c r="F9" s="3">
        <f t="shared" si="0"/>
        <v>-16.7</v>
      </c>
      <c r="G9" s="3">
        <f t="shared" si="1"/>
        <v>2.2000000000000002</v>
      </c>
      <c r="H9" s="3">
        <f t="shared" si="2"/>
        <v>111.9</v>
      </c>
      <c r="I9" s="3">
        <f t="shared" si="3"/>
        <v>2.1379620895022322E-2</v>
      </c>
      <c r="J9" s="3">
        <f t="shared" si="3"/>
        <v>1.6595869074375609</v>
      </c>
      <c r="K9" s="3">
        <f t="shared" si="4"/>
        <v>1.2199935109789534E-2</v>
      </c>
    </row>
    <row r="10" spans="1:11" x14ac:dyDescent="0.2">
      <c r="A10" s="2">
        <v>-6</v>
      </c>
      <c r="B10" s="4">
        <v>-2.5</v>
      </c>
      <c r="C10" s="2">
        <v>125.5</v>
      </c>
      <c r="D10" s="1">
        <v>7.7</v>
      </c>
      <c r="E10" s="1">
        <v>5</v>
      </c>
      <c r="F10" s="3">
        <f t="shared" si="0"/>
        <v>-13.7</v>
      </c>
      <c r="G10" s="3">
        <f t="shared" si="1"/>
        <v>5.2</v>
      </c>
      <c r="H10" s="3">
        <f t="shared" si="2"/>
        <v>120.5</v>
      </c>
      <c r="I10" s="3">
        <f t="shared" si="3"/>
        <v>4.2657951880159257E-2</v>
      </c>
      <c r="J10" s="3">
        <f t="shared" si="3"/>
        <v>3.3113112148259116</v>
      </c>
      <c r="K10" s="3">
        <f t="shared" si="4"/>
        <v>2.2604794349555687E-2</v>
      </c>
    </row>
    <row r="11" spans="1:11" x14ac:dyDescent="0.2">
      <c r="A11" s="2">
        <v>-5</v>
      </c>
      <c r="B11" s="4">
        <v>-1.3</v>
      </c>
      <c r="C11" s="2">
        <v>129.80000000000001</v>
      </c>
      <c r="D11" s="1">
        <v>7.7</v>
      </c>
      <c r="E11" s="1">
        <v>5</v>
      </c>
      <c r="F11" s="3">
        <f t="shared" si="0"/>
        <v>-12.7</v>
      </c>
      <c r="G11" s="3">
        <f t="shared" si="1"/>
        <v>6.4</v>
      </c>
      <c r="H11" s="3">
        <f t="shared" si="2"/>
        <v>124.80000000000001</v>
      </c>
      <c r="I11" s="3">
        <f t="shared" si="3"/>
        <v>5.3703179637025256E-2</v>
      </c>
      <c r="J11" s="3">
        <f t="shared" si="3"/>
        <v>4.3651583224016601</v>
      </c>
      <c r="K11" s="3">
        <f t="shared" si="4"/>
        <v>2.878909684004163E-2</v>
      </c>
    </row>
    <row r="12" spans="1:11" x14ac:dyDescent="0.2">
      <c r="A12" s="2">
        <v>-4</v>
      </c>
      <c r="B12" s="2">
        <v>-0.4</v>
      </c>
      <c r="C12" s="2">
        <v>135.19999999999999</v>
      </c>
      <c r="D12" s="1">
        <v>7.7</v>
      </c>
      <c r="E12" s="1">
        <v>5</v>
      </c>
      <c r="F12" s="3">
        <f t="shared" si="0"/>
        <v>-11.7</v>
      </c>
      <c r="G12" s="3">
        <f t="shared" si="1"/>
        <v>7.3</v>
      </c>
      <c r="H12" s="3">
        <f t="shared" si="2"/>
        <v>130.19999999999999</v>
      </c>
      <c r="I12" s="3">
        <f t="shared" si="3"/>
        <v>6.7608297539198184E-2</v>
      </c>
      <c r="J12" s="3">
        <f t="shared" si="3"/>
        <v>5.3703179637025285</v>
      </c>
      <c r="K12" s="3">
        <f t="shared" si="4"/>
        <v>3.3939513992340825E-2</v>
      </c>
    </row>
    <row r="13" spans="1:11" x14ac:dyDescent="0.2">
      <c r="A13" s="2">
        <v>-3</v>
      </c>
      <c r="B13" s="2">
        <v>0.6</v>
      </c>
      <c r="C13" s="2">
        <v>141.80000000000001</v>
      </c>
      <c r="D13" s="1">
        <v>7.7</v>
      </c>
      <c r="E13" s="1">
        <v>5</v>
      </c>
      <c r="F13" s="3">
        <f t="shared" si="0"/>
        <v>-10.7</v>
      </c>
      <c r="G13" s="3">
        <f t="shared" si="1"/>
        <v>8.3000000000000007</v>
      </c>
      <c r="H13" s="3">
        <f t="shared" si="2"/>
        <v>136.80000000000001</v>
      </c>
      <c r="I13" s="3">
        <f t="shared" si="3"/>
        <v>8.5113803820237643E-2</v>
      </c>
      <c r="J13" s="3">
        <f t="shared" si="3"/>
        <v>6.7608297539198192</v>
      </c>
      <c r="K13" s="3">
        <f t="shared" si="4"/>
        <v>4.0665911002068601E-2</v>
      </c>
    </row>
    <row r="14" spans="1:11" x14ac:dyDescent="0.2">
      <c r="A14" s="2">
        <v>-2</v>
      </c>
      <c r="B14" s="2">
        <v>1.8</v>
      </c>
      <c r="C14" s="2">
        <v>150</v>
      </c>
      <c r="D14" s="1">
        <v>7.7</v>
      </c>
      <c r="E14" s="1">
        <v>5</v>
      </c>
      <c r="F14" s="3">
        <f t="shared" si="0"/>
        <v>-9.6999999999999993</v>
      </c>
      <c r="G14" s="3">
        <f t="shared" si="1"/>
        <v>9.5</v>
      </c>
      <c r="H14" s="3">
        <f t="shared" si="2"/>
        <v>145</v>
      </c>
      <c r="I14" s="3">
        <f t="shared" si="3"/>
        <v>0.10715193052376064</v>
      </c>
      <c r="J14" s="3">
        <f t="shared" si="3"/>
        <v>8.9125093813374576</v>
      </c>
      <c r="K14" s="3">
        <f t="shared" si="4"/>
        <v>5.0605502590883311E-2</v>
      </c>
    </row>
    <row r="15" spans="1:11" x14ac:dyDescent="0.2">
      <c r="A15" s="2">
        <v>-1</v>
      </c>
      <c r="B15" s="2">
        <v>3</v>
      </c>
      <c r="C15" s="2">
        <v>159.80000000000001</v>
      </c>
      <c r="D15" s="1">
        <v>7.7</v>
      </c>
      <c r="E15" s="1">
        <v>5</v>
      </c>
      <c r="F15" s="3">
        <f t="shared" si="0"/>
        <v>-8.6999999999999993</v>
      </c>
      <c r="G15" s="3">
        <f t="shared" si="1"/>
        <v>10.7</v>
      </c>
      <c r="H15" s="3">
        <f t="shared" si="2"/>
        <v>154.80000000000001</v>
      </c>
      <c r="I15" s="3">
        <f t="shared" si="3"/>
        <v>0.13489628825916533</v>
      </c>
      <c r="J15" s="3">
        <f t="shared" si="3"/>
        <v>11.748975549395295</v>
      </c>
      <c r="K15" s="3">
        <f t="shared" si="4"/>
        <v>6.2521959846770725E-2</v>
      </c>
    </row>
    <row r="16" spans="1:11" x14ac:dyDescent="0.2">
      <c r="A16" s="2">
        <v>0</v>
      </c>
      <c r="B16" s="2">
        <v>4.2</v>
      </c>
      <c r="C16" s="2">
        <v>171.6</v>
      </c>
      <c r="D16" s="1">
        <v>7.7</v>
      </c>
      <c r="E16" s="1">
        <v>5</v>
      </c>
      <c r="F16" s="3">
        <f t="shared" si="0"/>
        <v>-7.7</v>
      </c>
      <c r="G16" s="3">
        <f t="shared" si="1"/>
        <v>11.9</v>
      </c>
      <c r="H16" s="3">
        <f t="shared" si="2"/>
        <v>166.6</v>
      </c>
      <c r="I16" s="3">
        <f t="shared" si="3"/>
        <v>0.16982436524617442</v>
      </c>
      <c r="J16" s="3">
        <f t="shared" si="3"/>
        <v>15.488166189124817</v>
      </c>
      <c r="K16" s="3">
        <f t="shared" si="4"/>
        <v>7.6622358062618259E-2</v>
      </c>
    </row>
    <row r="17" spans="1:11" x14ac:dyDescent="0.2">
      <c r="A17" s="2">
        <v>1</v>
      </c>
      <c r="B17" s="2">
        <v>5.4</v>
      </c>
      <c r="C17" s="2">
        <v>185.6</v>
      </c>
      <c r="D17" s="1">
        <v>7.7</v>
      </c>
      <c r="E17" s="1">
        <v>5</v>
      </c>
      <c r="F17" s="3">
        <f t="shared" si="0"/>
        <v>-6.7</v>
      </c>
      <c r="G17" s="3">
        <f t="shared" si="1"/>
        <v>13.100000000000001</v>
      </c>
      <c r="H17" s="3">
        <f t="shared" si="2"/>
        <v>180.6</v>
      </c>
      <c r="I17" s="3">
        <f t="shared" si="3"/>
        <v>0.21379620895022314</v>
      </c>
      <c r="J17" s="3">
        <f t="shared" si="3"/>
        <v>20.4173794466953</v>
      </c>
      <c r="K17" s="3">
        <f t="shared" si="4"/>
        <v>9.3224359716431685E-2</v>
      </c>
    </row>
    <row r="18" spans="1:11" x14ac:dyDescent="0.2">
      <c r="A18" s="2">
        <v>2</v>
      </c>
      <c r="B18" s="2">
        <v>6.6</v>
      </c>
      <c r="C18" s="2">
        <v>202</v>
      </c>
      <c r="D18" s="1">
        <v>7.7</v>
      </c>
      <c r="E18" s="1">
        <v>5</v>
      </c>
      <c r="F18" s="3">
        <f t="shared" si="0"/>
        <v>-5.7</v>
      </c>
      <c r="G18" s="3">
        <f t="shared" si="1"/>
        <v>14.3</v>
      </c>
      <c r="H18" s="3">
        <f t="shared" si="2"/>
        <v>197</v>
      </c>
      <c r="I18" s="3">
        <f t="shared" si="3"/>
        <v>0.26915348039269149</v>
      </c>
      <c r="J18" s="3">
        <f t="shared" si="3"/>
        <v>26.915348039269173</v>
      </c>
      <c r="K18" s="3">
        <f t="shared" si="4"/>
        <v>0.11271655904770086</v>
      </c>
    </row>
    <row r="19" spans="1:11" x14ac:dyDescent="0.2">
      <c r="A19" s="2">
        <v>3</v>
      </c>
      <c r="B19" s="2">
        <v>7.8</v>
      </c>
      <c r="C19" s="2">
        <v>220.9</v>
      </c>
      <c r="D19" s="1">
        <v>7.7</v>
      </c>
      <c r="E19" s="1">
        <v>5</v>
      </c>
      <c r="F19" s="3">
        <f t="shared" si="0"/>
        <v>-4.7</v>
      </c>
      <c r="G19" s="3">
        <f t="shared" si="1"/>
        <v>15.5</v>
      </c>
      <c r="H19" s="3">
        <f t="shared" si="2"/>
        <v>215.9</v>
      </c>
      <c r="I19" s="3">
        <f t="shared" si="3"/>
        <v>0.33884415613920249</v>
      </c>
      <c r="J19" s="3">
        <f t="shared" si="3"/>
        <v>35.481338923357555</v>
      </c>
      <c r="K19" s="3">
        <f t="shared" si="4"/>
        <v>0.13564341040303518</v>
      </c>
    </row>
    <row r="20" spans="1:11" x14ac:dyDescent="0.2">
      <c r="A20" s="2">
        <v>4</v>
      </c>
      <c r="B20" s="2">
        <v>8.6999999999999993</v>
      </c>
      <c r="C20" s="2">
        <v>242.4</v>
      </c>
      <c r="D20" s="1">
        <v>7.7</v>
      </c>
      <c r="E20" s="1">
        <v>5</v>
      </c>
      <c r="F20" s="3">
        <f t="shared" si="0"/>
        <v>-3.7</v>
      </c>
      <c r="G20" s="3">
        <f t="shared" si="1"/>
        <v>16.399999999999999</v>
      </c>
      <c r="H20" s="3">
        <f t="shared" si="2"/>
        <v>237.4</v>
      </c>
      <c r="I20" s="3">
        <f t="shared" si="3"/>
        <v>0.42657951880159267</v>
      </c>
      <c r="J20" s="3">
        <f t="shared" si="3"/>
        <v>43.651583224016612</v>
      </c>
      <c r="K20" s="3">
        <f t="shared" si="4"/>
        <v>0.15173056622161968</v>
      </c>
    </row>
    <row r="21" spans="1:11" x14ac:dyDescent="0.2">
      <c r="A21" s="2">
        <v>5</v>
      </c>
      <c r="B21" s="2">
        <v>9.6</v>
      </c>
      <c r="C21" s="2">
        <v>266.39999999999998</v>
      </c>
      <c r="D21" s="1">
        <v>7.7</v>
      </c>
      <c r="E21" s="1">
        <v>5</v>
      </c>
      <c r="F21" s="3">
        <f t="shared" si="0"/>
        <v>-2.7</v>
      </c>
      <c r="G21" s="3">
        <f t="shared" si="1"/>
        <v>17.3</v>
      </c>
      <c r="H21" s="3">
        <f t="shared" si="2"/>
        <v>261.39999999999998</v>
      </c>
      <c r="I21" s="3">
        <f t="shared" si="3"/>
        <v>0.53703179637025267</v>
      </c>
      <c r="J21" s="3">
        <f t="shared" si="3"/>
        <v>53.703179637025293</v>
      </c>
      <c r="K21" s="3">
        <f t="shared" si="4"/>
        <v>0.16949167253460548</v>
      </c>
    </row>
    <row r="22" spans="1:11" x14ac:dyDescent="0.2">
      <c r="A22" s="2">
        <v>6</v>
      </c>
      <c r="B22" s="2">
        <v>10.199999999999999</v>
      </c>
      <c r="C22" s="2">
        <v>292.3</v>
      </c>
      <c r="D22" s="1">
        <v>7.7</v>
      </c>
      <c r="E22" s="1">
        <v>5</v>
      </c>
      <c r="F22" s="3">
        <f t="shared" si="0"/>
        <v>-1.7000000000000002</v>
      </c>
      <c r="G22" s="3">
        <f t="shared" si="1"/>
        <v>17.899999999999999</v>
      </c>
      <c r="H22" s="3">
        <f t="shared" si="2"/>
        <v>287.3</v>
      </c>
      <c r="I22" s="3">
        <f t="shared" si="3"/>
        <v>0.67608297539198181</v>
      </c>
      <c r="J22" s="3">
        <f t="shared" si="3"/>
        <v>61.6595001861482</v>
      </c>
      <c r="K22" s="3">
        <f t="shared" si="4"/>
        <v>0.17688657968081048</v>
      </c>
    </row>
    <row r="23" spans="1:11" x14ac:dyDescent="0.2">
      <c r="A23" s="2">
        <v>7</v>
      </c>
      <c r="B23" s="2">
        <v>11</v>
      </c>
      <c r="C23" s="2">
        <v>318.8</v>
      </c>
      <c r="D23" s="1">
        <v>7.7</v>
      </c>
      <c r="E23" s="1">
        <v>5</v>
      </c>
      <c r="F23" s="3">
        <f t="shared" si="0"/>
        <v>-0.70000000000000018</v>
      </c>
      <c r="G23" s="3">
        <f t="shared" si="1"/>
        <v>18.7</v>
      </c>
      <c r="H23" s="3">
        <f t="shared" si="2"/>
        <v>313.8</v>
      </c>
      <c r="I23" s="3">
        <f t="shared" si="3"/>
        <v>0.85113803820237643</v>
      </c>
      <c r="J23" s="3">
        <f t="shared" si="3"/>
        <v>74.131024130091745</v>
      </c>
      <c r="K23" s="3">
        <f t="shared" si="4"/>
        <v>0.19460347910529363</v>
      </c>
    </row>
    <row r="24" spans="1:11" x14ac:dyDescent="0.2">
      <c r="A24" s="2">
        <v>8</v>
      </c>
      <c r="B24" s="2">
        <v>11.7</v>
      </c>
      <c r="C24" s="2">
        <v>344.1</v>
      </c>
      <c r="D24" s="1">
        <v>7.7</v>
      </c>
      <c r="E24" s="1">
        <v>5</v>
      </c>
      <c r="F24" s="3">
        <f t="shared" si="0"/>
        <v>0.29999999999999982</v>
      </c>
      <c r="G24" s="3">
        <f t="shared" si="1"/>
        <v>19.399999999999999</v>
      </c>
      <c r="H24" s="3">
        <f t="shared" si="2"/>
        <v>339.1</v>
      </c>
      <c r="I24" s="3">
        <f t="shared" si="3"/>
        <v>1.0715193052376064</v>
      </c>
      <c r="J24" s="3">
        <f t="shared" si="3"/>
        <v>87.096358995608071</v>
      </c>
      <c r="K24" s="3">
        <f t="shared" si="4"/>
        <v>0.21140479625078754</v>
      </c>
    </row>
    <row r="25" spans="1:11" x14ac:dyDescent="0.2">
      <c r="A25" s="2">
        <v>9</v>
      </c>
      <c r="B25" s="2">
        <v>12.2</v>
      </c>
      <c r="C25" s="2">
        <v>367</v>
      </c>
      <c r="D25" s="1">
        <v>7.7</v>
      </c>
      <c r="E25" s="1">
        <v>5</v>
      </c>
      <c r="F25" s="3">
        <f t="shared" si="0"/>
        <v>1.2999999999999998</v>
      </c>
      <c r="G25" s="3">
        <f t="shared" si="1"/>
        <v>19.899999999999999</v>
      </c>
      <c r="H25" s="3">
        <f t="shared" si="2"/>
        <v>362</v>
      </c>
      <c r="I25" s="3">
        <f t="shared" si="3"/>
        <v>1.3489628825916535</v>
      </c>
      <c r="J25" s="3">
        <f t="shared" si="3"/>
        <v>97.723722095581039</v>
      </c>
      <c r="K25" s="3">
        <f t="shared" si="4"/>
        <v>0.22185718050872327</v>
      </c>
    </row>
    <row r="26" spans="1:11" x14ac:dyDescent="0.2">
      <c r="A26" s="2">
        <v>10</v>
      </c>
      <c r="B26" s="2">
        <v>14.67</v>
      </c>
      <c r="C26" s="2">
        <v>387</v>
      </c>
      <c r="D26" s="1">
        <v>7.7</v>
      </c>
      <c r="E26" s="1">
        <v>5</v>
      </c>
      <c r="F26" s="3">
        <f t="shared" si="0"/>
        <v>2.2999999999999998</v>
      </c>
      <c r="G26" s="3">
        <f t="shared" si="1"/>
        <v>22.37</v>
      </c>
      <c r="H26" s="3">
        <f t="shared" si="2"/>
        <v>382</v>
      </c>
      <c r="I26" s="3">
        <f t="shared" si="3"/>
        <v>1.6982436524617444</v>
      </c>
      <c r="J26" s="3">
        <f t="shared" si="3"/>
        <v>172.58378919902043</v>
      </c>
      <c r="K26" s="3">
        <f t="shared" si="4"/>
        <v>0.37278696672460448</v>
      </c>
    </row>
    <row r="27" spans="1:11" x14ac:dyDescent="0.2">
      <c r="A27" s="2">
        <v>11</v>
      </c>
      <c r="B27" s="2">
        <v>15.05</v>
      </c>
      <c r="C27" s="2">
        <v>404.3</v>
      </c>
      <c r="D27" s="1">
        <v>7.7</v>
      </c>
      <c r="E27" s="1">
        <v>5</v>
      </c>
      <c r="F27" s="3">
        <f t="shared" si="0"/>
        <v>3.3</v>
      </c>
      <c r="G27" s="3">
        <f t="shared" si="1"/>
        <v>22.75</v>
      </c>
      <c r="H27" s="3">
        <f t="shared" si="2"/>
        <v>399.3</v>
      </c>
      <c r="I27" s="3">
        <f t="shared" si="3"/>
        <v>2.1379620895022322</v>
      </c>
      <c r="J27" s="3">
        <f t="shared" si="3"/>
        <v>188.36490894898014</v>
      </c>
      <c r="K27" s="3">
        <f t="shared" si="4"/>
        <v>0.38865294861732602</v>
      </c>
    </row>
    <row r="28" spans="1:11" x14ac:dyDescent="0.2">
      <c r="A28" s="2">
        <v>12</v>
      </c>
      <c r="B28" s="2">
        <v>15.34</v>
      </c>
      <c r="C28" s="2">
        <v>419.1</v>
      </c>
      <c r="D28" s="1">
        <v>7.7</v>
      </c>
      <c r="E28" s="1">
        <v>5</v>
      </c>
      <c r="F28" s="3">
        <f t="shared" si="0"/>
        <v>4.3</v>
      </c>
      <c r="G28" s="3">
        <f t="shared" si="1"/>
        <v>23.04</v>
      </c>
      <c r="H28" s="3">
        <f t="shared" si="2"/>
        <v>414.1</v>
      </c>
      <c r="I28" s="3">
        <f t="shared" si="3"/>
        <v>2.691534803926916</v>
      </c>
      <c r="J28" s="3">
        <f t="shared" si="3"/>
        <v>201.37242498623891</v>
      </c>
      <c r="K28" s="3">
        <f t="shared" si="4"/>
        <v>0.3998247005198261</v>
      </c>
    </row>
    <row r="29" spans="1:11" x14ac:dyDescent="0.2">
      <c r="A29" s="2">
        <v>13</v>
      </c>
      <c r="B29" s="2">
        <v>15.56</v>
      </c>
      <c r="C29" s="2">
        <v>431.8</v>
      </c>
      <c r="D29" s="1">
        <v>7.7</v>
      </c>
      <c r="E29" s="1">
        <v>5</v>
      </c>
      <c r="F29" s="3">
        <f t="shared" si="0"/>
        <v>5.3</v>
      </c>
      <c r="G29" s="3">
        <f t="shared" si="1"/>
        <v>23.26</v>
      </c>
      <c r="H29" s="3">
        <f t="shared" si="2"/>
        <v>426.8</v>
      </c>
      <c r="I29" s="3">
        <f t="shared" si="3"/>
        <v>3.3884415613920265</v>
      </c>
      <c r="J29" s="3">
        <f t="shared" si="3"/>
        <v>211.83611352485033</v>
      </c>
      <c r="K29" s="3">
        <f t="shared" si="4"/>
        <v>0.40699717268716479</v>
      </c>
    </row>
    <row r="30" spans="1:11" x14ac:dyDescent="0.2">
      <c r="A30" s="2">
        <v>14</v>
      </c>
      <c r="B30" s="2">
        <v>15.72</v>
      </c>
      <c r="C30" s="2">
        <v>443</v>
      </c>
      <c r="D30" s="1">
        <v>7.7</v>
      </c>
      <c r="E30" s="1">
        <v>5</v>
      </c>
      <c r="F30" s="3">
        <f t="shared" si="0"/>
        <v>6.3</v>
      </c>
      <c r="G30" s="3">
        <f t="shared" si="1"/>
        <v>23.42</v>
      </c>
      <c r="H30" s="3">
        <f t="shared" si="2"/>
        <v>438</v>
      </c>
      <c r="I30" s="3">
        <f t="shared" si="3"/>
        <v>4.2657951880159271</v>
      </c>
      <c r="J30" s="3">
        <f t="shared" si="3"/>
        <v>219.78598727848257</v>
      </c>
      <c r="K30" s="3">
        <f t="shared" si="4"/>
        <v>0.41004602756938097</v>
      </c>
    </row>
    <row r="31" spans="1:11" x14ac:dyDescent="0.2">
      <c r="A31" s="2">
        <v>15</v>
      </c>
      <c r="B31" s="2">
        <v>15.85</v>
      </c>
      <c r="C31" s="2">
        <v>452.6</v>
      </c>
      <c r="D31" s="1">
        <v>7.7</v>
      </c>
      <c r="E31" s="1">
        <v>5</v>
      </c>
      <c r="F31" s="3">
        <f t="shared" si="0"/>
        <v>7.3</v>
      </c>
      <c r="G31" s="3">
        <f t="shared" si="1"/>
        <v>23.55</v>
      </c>
      <c r="H31" s="3">
        <f t="shared" si="2"/>
        <v>447.6</v>
      </c>
      <c r="I31" s="3">
        <f t="shared" si="3"/>
        <v>5.3703179637025285</v>
      </c>
      <c r="J31" s="3">
        <f t="shared" si="3"/>
        <v>226.46443075930611</v>
      </c>
      <c r="K31" s="3">
        <f t="shared" si="4"/>
        <v>0.41162889632782912</v>
      </c>
    </row>
    <row r="32" spans="1:11" x14ac:dyDescent="0.2">
      <c r="A32" s="2">
        <v>16</v>
      </c>
      <c r="B32" s="2">
        <v>15.93</v>
      </c>
      <c r="C32" s="2">
        <v>460.8</v>
      </c>
      <c r="D32" s="1">
        <v>7.7</v>
      </c>
      <c r="E32" s="1">
        <v>5</v>
      </c>
      <c r="F32" s="3">
        <f t="shared" si="0"/>
        <v>8.3000000000000007</v>
      </c>
      <c r="G32" s="3">
        <f t="shared" si="1"/>
        <v>23.63</v>
      </c>
      <c r="H32" s="3">
        <f t="shared" si="2"/>
        <v>455.8</v>
      </c>
      <c r="I32" s="3">
        <f t="shared" si="3"/>
        <v>6.7608297539198192</v>
      </c>
      <c r="J32" s="3">
        <f t="shared" si="3"/>
        <v>230.67471887200711</v>
      </c>
      <c r="K32" s="3">
        <f t="shared" si="4"/>
        <v>0.40937891092234768</v>
      </c>
    </row>
    <row r="33" spans="1:11" x14ac:dyDescent="0.2">
      <c r="A33" s="2">
        <v>17</v>
      </c>
      <c r="B33" s="2">
        <v>15.99</v>
      </c>
      <c r="C33" s="2">
        <v>467.8</v>
      </c>
      <c r="D33" s="1">
        <v>7.7</v>
      </c>
      <c r="E33" s="1">
        <v>5</v>
      </c>
      <c r="F33" s="3">
        <f t="shared" si="0"/>
        <v>9.3000000000000007</v>
      </c>
      <c r="G33" s="3">
        <f t="shared" si="1"/>
        <v>23.69</v>
      </c>
      <c r="H33" s="3">
        <f t="shared" si="2"/>
        <v>462.8</v>
      </c>
      <c r="I33" s="3">
        <f t="shared" si="3"/>
        <v>8.5113803820237681</v>
      </c>
      <c r="J33" s="3">
        <f t="shared" si="3"/>
        <v>233.88372386593562</v>
      </c>
      <c r="K33" s="3">
        <f t="shared" si="4"/>
        <v>0.4058130644697347</v>
      </c>
    </row>
    <row r="34" spans="1:11" x14ac:dyDescent="0.2">
      <c r="A34" s="2">
        <v>18</v>
      </c>
      <c r="B34" s="2">
        <v>16.03</v>
      </c>
      <c r="C34" s="2">
        <v>473.8</v>
      </c>
      <c r="D34" s="1">
        <v>7.7</v>
      </c>
      <c r="E34" s="1">
        <v>5</v>
      </c>
      <c r="F34" s="3"/>
      <c r="G34" s="3"/>
      <c r="H34" s="3"/>
      <c r="I34" s="3"/>
      <c r="J34" s="3"/>
      <c r="K34" s="3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FA3E-8FE9-47E5-83D9-AF649B2A9224}">
  <dimension ref="A1:M34"/>
  <sheetViews>
    <sheetView tabSelected="1" workbookViewId="0">
      <selection activeCell="B24" sqref="B24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  <col min="12" max="12" width="12.25" customWidth="1"/>
  </cols>
  <sheetData>
    <row r="1" spans="1:13" x14ac:dyDescent="0.2">
      <c r="A1" t="s">
        <v>14</v>
      </c>
      <c r="B1" s="2" t="s">
        <v>5</v>
      </c>
      <c r="C1" s="2" t="s">
        <v>4</v>
      </c>
      <c r="D1" s="2" t="s">
        <v>3</v>
      </c>
      <c r="E1" s="1" t="s">
        <v>6</v>
      </c>
      <c r="F1" s="1" t="s">
        <v>7</v>
      </c>
      <c r="G1" s="5" t="s">
        <v>8</v>
      </c>
      <c r="H1" s="5" t="s">
        <v>9</v>
      </c>
      <c r="I1" s="5" t="s">
        <v>13</v>
      </c>
      <c r="J1" s="5" t="s">
        <v>10</v>
      </c>
      <c r="K1" s="5" t="s">
        <v>11</v>
      </c>
      <c r="L1" s="5" t="s">
        <v>12</v>
      </c>
      <c r="M1" s="5" t="s">
        <v>15</v>
      </c>
    </row>
    <row r="2" spans="1:13" x14ac:dyDescent="0.2">
      <c r="A2">
        <v>30</v>
      </c>
      <c r="B2" s="2">
        <v>-30</v>
      </c>
      <c r="C2" s="2">
        <v>-22.52</v>
      </c>
      <c r="D2" s="2">
        <v>108.1</v>
      </c>
      <c r="E2" s="1">
        <v>8.5</v>
      </c>
      <c r="F2" s="1">
        <v>5</v>
      </c>
      <c r="G2" s="5">
        <f>B2-E2</f>
        <v>-38.5</v>
      </c>
      <c r="H2" s="5">
        <f>C2+E2</f>
        <v>-14.02</v>
      </c>
      <c r="I2" s="5">
        <f>D2-F2</f>
        <v>103.1</v>
      </c>
      <c r="J2" s="5">
        <f>POWER(10,G2/10)</f>
        <v>1.4125375446227535E-4</v>
      </c>
      <c r="K2" s="5">
        <f>POWER(10,H2/10)</f>
        <v>3.9627803425543943E-2</v>
      </c>
      <c r="L2" s="5">
        <f>(K2-J2)/(1.2*I2)</f>
        <v>3.1916060193244158E-4</v>
      </c>
      <c r="M2" s="5">
        <f>H2-G2</f>
        <v>24.48</v>
      </c>
    </row>
    <row r="3" spans="1:13" x14ac:dyDescent="0.2">
      <c r="A3">
        <v>30</v>
      </c>
      <c r="B3" s="2">
        <v>-27</v>
      </c>
      <c r="C3" s="2">
        <v>-19.52</v>
      </c>
      <c r="D3" s="2">
        <v>108.2</v>
      </c>
      <c r="E3" s="1">
        <v>8.5</v>
      </c>
      <c r="F3" s="1">
        <v>5</v>
      </c>
      <c r="G3" s="5">
        <f t="shared" ref="G3:G33" si="0">B3-E3</f>
        <v>-35.5</v>
      </c>
      <c r="H3" s="5">
        <f t="shared" ref="H3:H33" si="1">C3+E3</f>
        <v>-11.02</v>
      </c>
      <c r="I3" s="5">
        <f t="shared" ref="I3:I33" si="2">D3-F3</f>
        <v>103.2</v>
      </c>
      <c r="J3" s="5">
        <f t="shared" ref="J3:K33" si="3">POWER(10,G3/10)</f>
        <v>2.8183829312644545E-4</v>
      </c>
      <c r="K3" s="5">
        <f t="shared" si="3"/>
        <v>7.9067862799982527E-2</v>
      </c>
      <c r="L3" s="5">
        <f t="shared" ref="L3:L33" si="4">(K3-J3)/(1.2*I3)</f>
        <v>6.3619205835639594E-4</v>
      </c>
      <c r="M3" s="5">
        <f t="shared" ref="M3:M34" si="5">H3-G3</f>
        <v>24.48</v>
      </c>
    </row>
    <row r="4" spans="1:13" x14ac:dyDescent="0.2">
      <c r="A4">
        <v>30</v>
      </c>
      <c r="B4" s="2">
        <v>-24</v>
      </c>
      <c r="C4" s="2">
        <v>-16.52</v>
      </c>
      <c r="D4" s="2">
        <v>108.4</v>
      </c>
      <c r="E4" s="1">
        <v>8.5</v>
      </c>
      <c r="F4" s="1">
        <v>5</v>
      </c>
      <c r="G4" s="5">
        <f t="shared" si="0"/>
        <v>-32.5</v>
      </c>
      <c r="H4" s="5">
        <f t="shared" si="1"/>
        <v>-8.02</v>
      </c>
      <c r="I4" s="5">
        <f t="shared" si="2"/>
        <v>103.4</v>
      </c>
      <c r="J4" s="5">
        <f t="shared" si="3"/>
        <v>5.6234132519034856E-4</v>
      </c>
      <c r="K4" s="5">
        <f t="shared" si="3"/>
        <v>0.15776112696993486</v>
      </c>
      <c r="L4" s="5">
        <f t="shared" si="4"/>
        <v>1.2669147779234729E-3</v>
      </c>
      <c r="M4" s="5">
        <f t="shared" si="5"/>
        <v>24.48</v>
      </c>
    </row>
    <row r="5" spans="1:13" x14ac:dyDescent="0.2">
      <c r="A5">
        <v>30</v>
      </c>
      <c r="B5" s="2">
        <v>-21</v>
      </c>
      <c r="C5" s="2">
        <v>-13.52</v>
      </c>
      <c r="D5" s="2">
        <v>108.7</v>
      </c>
      <c r="E5" s="1">
        <v>8.5</v>
      </c>
      <c r="F5" s="1">
        <v>5</v>
      </c>
      <c r="G5" s="5">
        <f t="shared" si="0"/>
        <v>-29.5</v>
      </c>
      <c r="H5" s="5">
        <f t="shared" si="1"/>
        <v>-5.0199999999999996</v>
      </c>
      <c r="I5" s="5">
        <f t="shared" si="2"/>
        <v>103.7</v>
      </c>
      <c r="J5" s="5">
        <f t="shared" si="3"/>
        <v>1.1220184543019622E-3</v>
      </c>
      <c r="K5" s="5">
        <f t="shared" si="3"/>
        <v>0.31477483141013152</v>
      </c>
      <c r="L5" s="5">
        <f t="shared" si="4"/>
        <v>2.5205144081953514E-3</v>
      </c>
      <c r="M5" s="5">
        <f t="shared" si="5"/>
        <v>24.48</v>
      </c>
    </row>
    <row r="6" spans="1:13" x14ac:dyDescent="0.2">
      <c r="A6">
        <v>30</v>
      </c>
      <c r="B6" s="2">
        <v>-18</v>
      </c>
      <c r="C6" s="2">
        <v>-10.53</v>
      </c>
      <c r="D6" s="2">
        <v>109.4</v>
      </c>
      <c r="E6" s="1">
        <v>8.5</v>
      </c>
      <c r="F6" s="1">
        <v>5</v>
      </c>
      <c r="G6" s="5">
        <f t="shared" si="0"/>
        <v>-26.5</v>
      </c>
      <c r="H6" s="5">
        <f t="shared" si="1"/>
        <v>-2.0299999999999994</v>
      </c>
      <c r="I6" s="5">
        <f t="shared" si="2"/>
        <v>104.4</v>
      </c>
      <c r="J6" s="5">
        <f t="shared" si="3"/>
        <v>2.2387211385683386E-3</v>
      </c>
      <c r="K6" s="5">
        <f t="shared" si="3"/>
        <v>0.62661386467233549</v>
      </c>
      <c r="L6" s="5">
        <f t="shared" si="4"/>
        <v>4.9838373526003123E-3</v>
      </c>
      <c r="M6" s="5">
        <f t="shared" si="5"/>
        <v>24.47</v>
      </c>
    </row>
    <row r="7" spans="1:13" x14ac:dyDescent="0.2">
      <c r="A7">
        <v>30</v>
      </c>
      <c r="B7" s="2">
        <v>-15</v>
      </c>
      <c r="C7" s="2">
        <v>-7.5330000000000004</v>
      </c>
      <c r="D7" s="2">
        <v>110.8</v>
      </c>
      <c r="E7" s="1">
        <v>8.5</v>
      </c>
      <c r="F7" s="1">
        <v>5</v>
      </c>
      <c r="G7" s="5">
        <f t="shared" si="0"/>
        <v>-23.5</v>
      </c>
      <c r="H7" s="5">
        <f t="shared" si="1"/>
        <v>0.96699999999999964</v>
      </c>
      <c r="I7" s="5">
        <f t="shared" si="2"/>
        <v>105.8</v>
      </c>
      <c r="J7" s="5">
        <f t="shared" si="3"/>
        <v>4.4668359215096279E-3</v>
      </c>
      <c r="K7" s="5">
        <f t="shared" si="3"/>
        <v>1.2493956801010087</v>
      </c>
      <c r="L7" s="5">
        <f t="shared" si="4"/>
        <v>9.8056777266816251E-3</v>
      </c>
      <c r="M7" s="5">
        <f t="shared" si="5"/>
        <v>24.466999999999999</v>
      </c>
    </row>
    <row r="8" spans="1:13" x14ac:dyDescent="0.2">
      <c r="A8">
        <v>30</v>
      </c>
      <c r="B8" s="2">
        <v>-12</v>
      </c>
      <c r="C8" s="2">
        <v>-4.548</v>
      </c>
      <c r="D8" s="2">
        <v>113.4</v>
      </c>
      <c r="E8" s="1">
        <v>8.5</v>
      </c>
      <c r="F8" s="1">
        <v>5</v>
      </c>
      <c r="G8" s="5">
        <f t="shared" si="0"/>
        <v>-20.5</v>
      </c>
      <c r="H8" s="5">
        <f t="shared" si="1"/>
        <v>3.952</v>
      </c>
      <c r="I8" s="5">
        <f t="shared" si="2"/>
        <v>108.4</v>
      </c>
      <c r="J8" s="5">
        <f t="shared" si="3"/>
        <v>8.9125093813374554E-3</v>
      </c>
      <c r="K8" s="5">
        <f t="shared" si="3"/>
        <v>2.4842768936968032</v>
      </c>
      <c r="L8" s="5">
        <f t="shared" si="4"/>
        <v>1.902955399996514E-2</v>
      </c>
      <c r="M8" s="5">
        <f t="shared" si="5"/>
        <v>24.451999999999998</v>
      </c>
    </row>
    <row r="9" spans="1:13" x14ac:dyDescent="0.2">
      <c r="A9">
        <v>30</v>
      </c>
      <c r="B9" s="2">
        <v>-9</v>
      </c>
      <c r="C9" s="2">
        <v>-1.5740000000000001</v>
      </c>
      <c r="D9" s="2">
        <v>118.7</v>
      </c>
      <c r="E9" s="1">
        <v>8.5</v>
      </c>
      <c r="F9" s="1">
        <v>5</v>
      </c>
      <c r="G9" s="5">
        <f t="shared" si="0"/>
        <v>-17.5</v>
      </c>
      <c r="H9" s="5">
        <f t="shared" si="1"/>
        <v>6.9260000000000002</v>
      </c>
      <c r="I9" s="5">
        <f t="shared" si="2"/>
        <v>113.7</v>
      </c>
      <c r="J9" s="5">
        <f t="shared" si="3"/>
        <v>1.7782794100389226E-2</v>
      </c>
      <c r="K9" s="5">
        <f t="shared" si="3"/>
        <v>4.9271978321161392</v>
      </c>
      <c r="L9" s="5">
        <f t="shared" si="4"/>
        <v>3.5982226898385733E-2</v>
      </c>
      <c r="M9" s="5">
        <f t="shared" si="5"/>
        <v>24.426000000000002</v>
      </c>
    </row>
    <row r="10" spans="1:13" x14ac:dyDescent="0.2">
      <c r="A10">
        <v>30</v>
      </c>
      <c r="B10" s="2">
        <v>-6</v>
      </c>
      <c r="C10" s="2">
        <v>1.381</v>
      </c>
      <c r="D10" s="2">
        <v>129</v>
      </c>
      <c r="E10" s="1">
        <v>8.5</v>
      </c>
      <c r="F10" s="1">
        <v>5</v>
      </c>
      <c r="G10" s="5">
        <f t="shared" si="0"/>
        <v>-14.5</v>
      </c>
      <c r="H10" s="5">
        <f t="shared" si="1"/>
        <v>9.8810000000000002</v>
      </c>
      <c r="I10" s="5">
        <f t="shared" si="2"/>
        <v>124</v>
      </c>
      <c r="J10" s="5">
        <f t="shared" si="3"/>
        <v>3.548133892335753E-2</v>
      </c>
      <c r="K10" s="5">
        <f t="shared" si="3"/>
        <v>9.7297123289165004</v>
      </c>
      <c r="L10" s="5">
        <f t="shared" si="4"/>
        <v>6.5149401814470057E-2</v>
      </c>
      <c r="M10" s="5">
        <f t="shared" si="5"/>
        <v>24.381</v>
      </c>
    </row>
    <row r="11" spans="1:13" x14ac:dyDescent="0.2">
      <c r="A11">
        <v>30</v>
      </c>
      <c r="B11" s="2">
        <v>-5</v>
      </c>
      <c r="C11" s="2">
        <v>2.3620000000000001</v>
      </c>
      <c r="D11" s="2">
        <v>134.19999999999999</v>
      </c>
      <c r="E11" s="1">
        <v>8.5</v>
      </c>
      <c r="F11" s="1">
        <v>5</v>
      </c>
      <c r="G11" s="5">
        <f t="shared" si="0"/>
        <v>-13.5</v>
      </c>
      <c r="H11" s="5">
        <f t="shared" si="1"/>
        <v>10.862</v>
      </c>
      <c r="I11" s="5">
        <f t="shared" si="2"/>
        <v>129.19999999999999</v>
      </c>
      <c r="J11" s="5">
        <f t="shared" si="3"/>
        <v>4.4668359215096293E-2</v>
      </c>
      <c r="K11" s="5">
        <f t="shared" si="3"/>
        <v>12.19551093659684</v>
      </c>
      <c r="L11" s="5">
        <f t="shared" si="4"/>
        <v>7.8372307645651076E-2</v>
      </c>
      <c r="M11" s="5">
        <f t="shared" si="5"/>
        <v>24.362000000000002</v>
      </c>
    </row>
    <row r="12" spans="1:13" x14ac:dyDescent="0.2">
      <c r="A12">
        <v>30</v>
      </c>
      <c r="B12" s="2">
        <v>-4</v>
      </c>
      <c r="C12" s="2">
        <v>3.3410000000000002</v>
      </c>
      <c r="D12" s="2">
        <v>140.6</v>
      </c>
      <c r="E12" s="1">
        <v>8.5</v>
      </c>
      <c r="F12" s="1">
        <v>5</v>
      </c>
      <c r="G12" s="5">
        <f t="shared" si="0"/>
        <v>-12.5</v>
      </c>
      <c r="H12" s="5">
        <f t="shared" si="1"/>
        <v>11.841000000000001</v>
      </c>
      <c r="I12" s="5">
        <f t="shared" si="2"/>
        <v>135.6</v>
      </c>
      <c r="J12" s="5">
        <f t="shared" si="3"/>
        <v>5.6234132519034884E-2</v>
      </c>
      <c r="K12" s="5">
        <f t="shared" si="3"/>
        <v>15.27917833819606</v>
      </c>
      <c r="L12" s="5">
        <f t="shared" si="4"/>
        <v>9.3553000280709342E-2</v>
      </c>
      <c r="M12" s="5">
        <f t="shared" si="5"/>
        <v>24.341000000000001</v>
      </c>
    </row>
    <row r="13" spans="1:13" x14ac:dyDescent="0.2">
      <c r="A13">
        <v>30</v>
      </c>
      <c r="B13" s="2">
        <v>-3</v>
      </c>
      <c r="C13" s="2">
        <v>4.32</v>
      </c>
      <c r="D13" s="2">
        <v>148.5</v>
      </c>
      <c r="E13" s="1">
        <v>8.5</v>
      </c>
      <c r="F13" s="1">
        <v>5</v>
      </c>
      <c r="G13" s="5">
        <f t="shared" si="0"/>
        <v>-11.5</v>
      </c>
      <c r="H13" s="5">
        <f t="shared" si="1"/>
        <v>12.82</v>
      </c>
      <c r="I13" s="5">
        <f t="shared" si="2"/>
        <v>143.5</v>
      </c>
      <c r="J13" s="5">
        <f t="shared" si="3"/>
        <v>7.0794578438413788E-2</v>
      </c>
      <c r="K13" s="5">
        <f t="shared" si="3"/>
        <v>19.142559250210862</v>
      </c>
      <c r="L13" s="5">
        <f t="shared" si="4"/>
        <v>0.1107535695224881</v>
      </c>
      <c r="M13" s="5">
        <f t="shared" si="5"/>
        <v>24.32</v>
      </c>
    </row>
    <row r="14" spans="1:13" x14ac:dyDescent="0.2">
      <c r="A14">
        <v>30</v>
      </c>
      <c r="B14" s="2">
        <v>-2</v>
      </c>
      <c r="C14" s="2">
        <v>5.298</v>
      </c>
      <c r="D14" s="2">
        <v>158</v>
      </c>
      <c r="E14" s="1">
        <v>8.5</v>
      </c>
      <c r="F14" s="1">
        <v>5</v>
      </c>
      <c r="G14" s="5">
        <f t="shared" si="0"/>
        <v>-10.5</v>
      </c>
      <c r="H14" s="5">
        <f t="shared" si="1"/>
        <v>13.798</v>
      </c>
      <c r="I14" s="5">
        <f t="shared" si="2"/>
        <v>153</v>
      </c>
      <c r="J14" s="5">
        <f t="shared" si="3"/>
        <v>8.9125093813374537E-2</v>
      </c>
      <c r="K14" s="5">
        <f t="shared" si="3"/>
        <v>23.97728469963819</v>
      </c>
      <c r="L14" s="5">
        <f t="shared" si="4"/>
        <v>0.13010980177464496</v>
      </c>
      <c r="M14" s="5">
        <f t="shared" si="5"/>
        <v>24.298000000000002</v>
      </c>
    </row>
    <row r="15" spans="1:13" x14ac:dyDescent="0.2">
      <c r="A15">
        <v>30</v>
      </c>
      <c r="B15" s="2">
        <v>-1</v>
      </c>
      <c r="C15" s="2">
        <v>6.2779999999999996</v>
      </c>
      <c r="D15" s="2">
        <v>169.4</v>
      </c>
      <c r="E15" s="1">
        <v>8.5</v>
      </c>
      <c r="F15" s="1">
        <v>5</v>
      </c>
      <c r="G15" s="5">
        <f t="shared" si="0"/>
        <v>-9.5</v>
      </c>
      <c r="H15" s="5">
        <f t="shared" si="1"/>
        <v>14.777999999999999</v>
      </c>
      <c r="I15" s="5">
        <f t="shared" si="2"/>
        <v>164.4</v>
      </c>
      <c r="J15" s="5">
        <f t="shared" si="3"/>
        <v>0.11220184543019632</v>
      </c>
      <c r="K15" s="5">
        <f t="shared" si="3"/>
        <v>30.046922720409434</v>
      </c>
      <c r="L15" s="5">
        <f t="shared" si="4"/>
        <v>0.15173723071258738</v>
      </c>
      <c r="M15" s="5">
        <f t="shared" si="5"/>
        <v>24.277999999999999</v>
      </c>
    </row>
    <row r="16" spans="1:13" x14ac:dyDescent="0.2">
      <c r="A16">
        <v>30</v>
      </c>
      <c r="B16" s="2">
        <v>0</v>
      </c>
      <c r="C16" s="2">
        <v>7.258</v>
      </c>
      <c r="D16" s="2">
        <v>182.9</v>
      </c>
      <c r="E16" s="1">
        <v>8.5</v>
      </c>
      <c r="F16" s="1">
        <v>5</v>
      </c>
      <c r="G16" s="5">
        <f t="shared" si="0"/>
        <v>-8.5</v>
      </c>
      <c r="H16" s="5">
        <f t="shared" si="1"/>
        <v>15.757999999999999</v>
      </c>
      <c r="I16" s="5">
        <f t="shared" si="2"/>
        <v>177.9</v>
      </c>
      <c r="J16" s="5">
        <f t="shared" si="3"/>
        <v>0.14125375446227542</v>
      </c>
      <c r="K16" s="5">
        <f t="shared" si="3"/>
        <v>37.653036041227814</v>
      </c>
      <c r="L16" s="5">
        <f t="shared" si="4"/>
        <v>0.17571567494269036</v>
      </c>
      <c r="M16" s="5">
        <f t="shared" si="5"/>
        <v>24.257999999999999</v>
      </c>
    </row>
    <row r="17" spans="1:13" x14ac:dyDescent="0.2">
      <c r="A17">
        <v>30</v>
      </c>
      <c r="B17" s="2">
        <v>1</v>
      </c>
      <c r="C17" s="2">
        <v>8.2379999999999995</v>
      </c>
      <c r="D17" s="2">
        <v>198.7</v>
      </c>
      <c r="E17" s="1">
        <v>8.5</v>
      </c>
      <c r="F17" s="1">
        <v>5</v>
      </c>
      <c r="G17" s="5">
        <f t="shared" si="0"/>
        <v>-7.5</v>
      </c>
      <c r="H17" s="5">
        <f t="shared" si="1"/>
        <v>16.738</v>
      </c>
      <c r="I17" s="5">
        <f t="shared" si="2"/>
        <v>193.7</v>
      </c>
      <c r="J17" s="5">
        <f t="shared" si="3"/>
        <v>0.17782794100389224</v>
      </c>
      <c r="K17" s="5">
        <f t="shared" si="3"/>
        <v>47.184569824815718</v>
      </c>
      <c r="L17" s="5">
        <f t="shared" si="4"/>
        <v>0.20223172381608945</v>
      </c>
      <c r="M17" s="5">
        <f t="shared" si="5"/>
        <v>24.238</v>
      </c>
    </row>
    <row r="18" spans="1:13" x14ac:dyDescent="0.2">
      <c r="A18">
        <v>30</v>
      </c>
      <c r="B18" s="2">
        <v>2</v>
      </c>
      <c r="C18" s="2">
        <v>9.2140000000000004</v>
      </c>
      <c r="D18" s="2">
        <v>216.9</v>
      </c>
      <c r="E18" s="1">
        <v>8.5</v>
      </c>
      <c r="F18" s="1">
        <v>5</v>
      </c>
      <c r="G18" s="5">
        <f t="shared" si="0"/>
        <v>-6.5</v>
      </c>
      <c r="H18" s="5">
        <f t="shared" si="1"/>
        <v>17.713999999999999</v>
      </c>
      <c r="I18" s="5">
        <f t="shared" si="2"/>
        <v>211.9</v>
      </c>
      <c r="J18" s="5">
        <f t="shared" si="3"/>
        <v>0.22387211385683392</v>
      </c>
      <c r="K18" s="5">
        <f t="shared" si="3"/>
        <v>59.074492586722613</v>
      </c>
      <c r="L18" s="5">
        <f t="shared" si="4"/>
        <v>0.23144022523543251</v>
      </c>
      <c r="M18" s="5">
        <f t="shared" si="5"/>
        <v>24.213999999999999</v>
      </c>
    </row>
    <row r="19" spans="1:13" x14ac:dyDescent="0.2">
      <c r="A19">
        <v>30</v>
      </c>
      <c r="B19" s="2">
        <v>3</v>
      </c>
      <c r="C19" s="2">
        <v>10.18</v>
      </c>
      <c r="D19" s="2">
        <v>237.6</v>
      </c>
      <c r="E19" s="1">
        <v>8.5</v>
      </c>
      <c r="F19" s="1">
        <v>5</v>
      </c>
      <c r="G19" s="5">
        <f t="shared" si="0"/>
        <v>-5.5</v>
      </c>
      <c r="H19" s="5">
        <f t="shared" si="1"/>
        <v>18.68</v>
      </c>
      <c r="I19" s="5">
        <f t="shared" si="2"/>
        <v>232.6</v>
      </c>
      <c r="J19" s="5">
        <f t="shared" si="3"/>
        <v>0.28183829312644532</v>
      </c>
      <c r="K19" s="5">
        <f t="shared" si="3"/>
        <v>73.790423012910111</v>
      </c>
      <c r="L19" s="5">
        <f t="shared" si="4"/>
        <v>0.26335835740822466</v>
      </c>
      <c r="M19" s="5">
        <f t="shared" si="5"/>
        <v>24.18</v>
      </c>
    </row>
    <row r="20" spans="1:13" x14ac:dyDescent="0.2">
      <c r="A20">
        <v>30</v>
      </c>
      <c r="B20" s="2">
        <v>4</v>
      </c>
      <c r="C20" s="2">
        <v>11.13</v>
      </c>
      <c r="D20" s="2">
        <v>260.60000000000002</v>
      </c>
      <c r="E20" s="1">
        <v>8.5</v>
      </c>
      <c r="F20" s="1">
        <v>5</v>
      </c>
      <c r="G20" s="5">
        <f t="shared" si="0"/>
        <v>-4.5</v>
      </c>
      <c r="H20" s="5">
        <f t="shared" si="1"/>
        <v>19.630000000000003</v>
      </c>
      <c r="I20" s="5">
        <f t="shared" si="2"/>
        <v>255.60000000000002</v>
      </c>
      <c r="J20" s="5">
        <f t="shared" si="3"/>
        <v>0.35481338923357542</v>
      </c>
      <c r="K20" s="5">
        <f t="shared" si="3"/>
        <v>91.833259648358194</v>
      </c>
      <c r="L20" s="5">
        <f t="shared" si="4"/>
        <v>0.2982474121645951</v>
      </c>
      <c r="M20" s="5">
        <f t="shared" si="5"/>
        <v>24.130000000000003</v>
      </c>
    </row>
    <row r="21" spans="1:13" x14ac:dyDescent="0.2">
      <c r="A21">
        <v>30</v>
      </c>
      <c r="B21" s="2">
        <v>5</v>
      </c>
      <c r="C21" s="2">
        <v>12.04</v>
      </c>
      <c r="D21" s="2">
        <v>285.60000000000002</v>
      </c>
      <c r="E21" s="1">
        <v>8.5</v>
      </c>
      <c r="F21" s="1">
        <v>5</v>
      </c>
      <c r="G21" s="5">
        <f t="shared" si="0"/>
        <v>-3.5</v>
      </c>
      <c r="H21" s="5">
        <f t="shared" si="1"/>
        <v>20.54</v>
      </c>
      <c r="I21" s="5">
        <f t="shared" si="2"/>
        <v>280.60000000000002</v>
      </c>
      <c r="J21" s="5">
        <f t="shared" si="3"/>
        <v>0.44668359215096315</v>
      </c>
      <c r="K21" s="5">
        <f t="shared" si="3"/>
        <v>113.24003632355571</v>
      </c>
      <c r="L21" s="5">
        <f t="shared" si="4"/>
        <v>0.33497669497328564</v>
      </c>
      <c r="M21" s="5">
        <f t="shared" si="5"/>
        <v>24.04</v>
      </c>
    </row>
    <row r="22" spans="1:13" x14ac:dyDescent="0.2">
      <c r="A22">
        <v>30</v>
      </c>
      <c r="B22" s="2">
        <v>6</v>
      </c>
      <c r="C22" s="2">
        <v>12.89</v>
      </c>
      <c r="D22" s="2">
        <v>311.89999999999998</v>
      </c>
      <c r="E22" s="1">
        <v>8.5</v>
      </c>
      <c r="F22" s="1">
        <v>5</v>
      </c>
      <c r="G22" s="5">
        <f t="shared" si="0"/>
        <v>-2.5</v>
      </c>
      <c r="H22" s="5">
        <f t="shared" si="1"/>
        <v>21.39</v>
      </c>
      <c r="I22" s="5">
        <f t="shared" si="2"/>
        <v>306.89999999999998</v>
      </c>
      <c r="J22" s="5">
        <f t="shared" si="3"/>
        <v>0.56234132519034907</v>
      </c>
      <c r="K22" s="5">
        <f t="shared" si="3"/>
        <v>137.72094688939481</v>
      </c>
      <c r="L22" s="5">
        <f t="shared" si="4"/>
        <v>0.37243023124851871</v>
      </c>
      <c r="M22" s="5">
        <f t="shared" si="5"/>
        <v>23.89</v>
      </c>
    </row>
    <row r="23" spans="1:13" x14ac:dyDescent="0.2">
      <c r="A23">
        <v>30</v>
      </c>
      <c r="B23" s="2">
        <v>7</v>
      </c>
      <c r="C23" s="2">
        <v>13.65</v>
      </c>
      <c r="D23" s="2">
        <v>338</v>
      </c>
      <c r="E23" s="1">
        <v>8.5</v>
      </c>
      <c r="F23" s="1">
        <v>5</v>
      </c>
      <c r="G23" s="5">
        <f t="shared" si="0"/>
        <v>-1.5</v>
      </c>
      <c r="H23" s="5">
        <f t="shared" si="1"/>
        <v>22.15</v>
      </c>
      <c r="I23" s="5">
        <f t="shared" si="2"/>
        <v>333</v>
      </c>
      <c r="J23" s="5">
        <f t="shared" si="3"/>
        <v>0.70794578438413791</v>
      </c>
      <c r="K23" s="5">
        <f t="shared" si="3"/>
        <v>164.05897731995395</v>
      </c>
      <c r="L23" s="5">
        <f t="shared" si="4"/>
        <v>0.40878636520412864</v>
      </c>
      <c r="M23" s="5">
        <f t="shared" si="5"/>
        <v>23.65</v>
      </c>
    </row>
    <row r="24" spans="1:13" x14ac:dyDescent="0.2">
      <c r="A24">
        <v>30</v>
      </c>
      <c r="B24" s="2">
        <v>8</v>
      </c>
      <c r="C24" s="2">
        <v>14.29</v>
      </c>
      <c r="D24" s="2">
        <v>362.7</v>
      </c>
      <c r="E24" s="1">
        <v>8.5</v>
      </c>
      <c r="F24" s="1">
        <v>5</v>
      </c>
      <c r="G24" s="5">
        <f t="shared" si="0"/>
        <v>-0.5</v>
      </c>
      <c r="H24" s="5">
        <f t="shared" si="1"/>
        <v>22.79</v>
      </c>
      <c r="I24" s="5">
        <f t="shared" si="2"/>
        <v>357.7</v>
      </c>
      <c r="J24" s="5">
        <f t="shared" si="3"/>
        <v>0.89125093813374545</v>
      </c>
      <c r="K24" s="5">
        <f t="shared" si="3"/>
        <v>190.1078279923301</v>
      </c>
      <c r="L24" s="5">
        <f t="shared" si="4"/>
        <v>0.44081767089319818</v>
      </c>
      <c r="M24" s="5">
        <f t="shared" si="5"/>
        <v>23.29</v>
      </c>
    </row>
    <row r="25" spans="1:13" x14ac:dyDescent="0.2">
      <c r="A25">
        <v>30</v>
      </c>
      <c r="B25" s="2">
        <v>9</v>
      </c>
      <c r="C25" s="2">
        <v>14.83</v>
      </c>
      <c r="D25" s="2">
        <v>384.8</v>
      </c>
      <c r="E25" s="1">
        <v>8.5</v>
      </c>
      <c r="F25" s="1">
        <v>5</v>
      </c>
      <c r="G25" s="5">
        <f t="shared" si="0"/>
        <v>0.5</v>
      </c>
      <c r="H25" s="5">
        <f t="shared" si="1"/>
        <v>23.33</v>
      </c>
      <c r="I25" s="5">
        <f t="shared" si="2"/>
        <v>379.8</v>
      </c>
      <c r="J25" s="5">
        <f t="shared" si="3"/>
        <v>1.1220184543019636</v>
      </c>
      <c r="K25" s="5">
        <f t="shared" si="3"/>
        <v>215.27817347243735</v>
      </c>
      <c r="L25" s="5">
        <f t="shared" si="4"/>
        <v>0.46988800030308803</v>
      </c>
      <c r="M25" s="5">
        <f t="shared" si="5"/>
        <v>22.83</v>
      </c>
    </row>
    <row r="26" spans="1:13" x14ac:dyDescent="0.2">
      <c r="A26">
        <v>30</v>
      </c>
      <c r="B26" s="2">
        <v>10</v>
      </c>
      <c r="C26" s="2">
        <v>15.27</v>
      </c>
      <c r="D26" s="2">
        <v>403.5</v>
      </c>
      <c r="E26" s="1">
        <v>8.5</v>
      </c>
      <c r="F26" s="1">
        <v>5</v>
      </c>
      <c r="G26" s="5">
        <f t="shared" si="0"/>
        <v>1.5</v>
      </c>
      <c r="H26" s="5">
        <f t="shared" si="1"/>
        <v>23.77</v>
      </c>
      <c r="I26" s="5">
        <f t="shared" si="2"/>
        <v>398.5</v>
      </c>
      <c r="J26" s="5">
        <f t="shared" si="3"/>
        <v>1.4125375446227544</v>
      </c>
      <c r="K26" s="5">
        <f t="shared" si="3"/>
        <v>238.23194693586902</v>
      </c>
      <c r="L26" s="5">
        <f t="shared" si="4"/>
        <v>0.49523088538529125</v>
      </c>
      <c r="M26" s="5">
        <f t="shared" si="5"/>
        <v>22.27</v>
      </c>
    </row>
    <row r="27" spans="1:13" x14ac:dyDescent="0.2">
      <c r="A27">
        <v>30</v>
      </c>
      <c r="B27" s="2">
        <v>11</v>
      </c>
      <c r="C27" s="2">
        <v>15.62</v>
      </c>
      <c r="D27" s="2">
        <v>418.7</v>
      </c>
      <c r="E27" s="1">
        <v>8.5</v>
      </c>
      <c r="F27" s="1">
        <v>5</v>
      </c>
      <c r="G27" s="5">
        <f t="shared" si="0"/>
        <v>2.5</v>
      </c>
      <c r="H27" s="5">
        <f t="shared" si="1"/>
        <v>24.119999999999997</v>
      </c>
      <c r="I27" s="5">
        <f t="shared" si="2"/>
        <v>413.7</v>
      </c>
      <c r="J27" s="5">
        <f t="shared" si="3"/>
        <v>1.778279410038923</v>
      </c>
      <c r="K27" s="5">
        <f t="shared" si="3"/>
        <v>258.22601906345977</v>
      </c>
      <c r="L27" s="5">
        <f t="shared" si="4"/>
        <v>0.51657348250225787</v>
      </c>
      <c r="M27" s="5">
        <f t="shared" si="5"/>
        <v>21.619999999999997</v>
      </c>
    </row>
    <row r="28" spans="1:13" x14ac:dyDescent="0.2">
      <c r="A28">
        <v>30</v>
      </c>
      <c r="B28" s="2">
        <v>12</v>
      </c>
      <c r="C28" s="2">
        <v>15.88</v>
      </c>
      <c r="D28" s="2">
        <v>431.1</v>
      </c>
      <c r="E28" s="1">
        <v>8.5</v>
      </c>
      <c r="F28" s="1">
        <v>5</v>
      </c>
      <c r="G28" s="5">
        <f t="shared" si="0"/>
        <v>3.5</v>
      </c>
      <c r="H28" s="5">
        <f t="shared" si="1"/>
        <v>24.380000000000003</v>
      </c>
      <c r="I28" s="5">
        <f t="shared" si="2"/>
        <v>426.1</v>
      </c>
      <c r="J28" s="5">
        <f t="shared" si="3"/>
        <v>2.2387211385683394</v>
      </c>
      <c r="K28" s="5">
        <f t="shared" si="3"/>
        <v>274.15741719278856</v>
      </c>
      <c r="L28" s="5">
        <f t="shared" si="4"/>
        <v>0.53179749678131161</v>
      </c>
      <c r="M28" s="5">
        <f t="shared" si="5"/>
        <v>20.880000000000003</v>
      </c>
    </row>
    <row r="29" spans="1:13" x14ac:dyDescent="0.2">
      <c r="A29">
        <v>30</v>
      </c>
      <c r="B29" s="2">
        <v>13</v>
      </c>
      <c r="C29" s="2">
        <v>16.079999999999998</v>
      </c>
      <c r="D29" s="2">
        <v>441.4</v>
      </c>
      <c r="E29" s="1">
        <v>8.5</v>
      </c>
      <c r="F29" s="1">
        <v>5</v>
      </c>
      <c r="G29" s="5">
        <f t="shared" si="0"/>
        <v>4.5</v>
      </c>
      <c r="H29" s="5">
        <f t="shared" si="1"/>
        <v>24.58</v>
      </c>
      <c r="I29" s="5">
        <f t="shared" si="2"/>
        <v>436.4</v>
      </c>
      <c r="J29" s="5">
        <f t="shared" si="3"/>
        <v>2.8183829312644542</v>
      </c>
      <c r="K29" s="5">
        <f t="shared" si="3"/>
        <v>287.07805820246909</v>
      </c>
      <c r="L29" s="5">
        <f t="shared" si="4"/>
        <v>0.54281178443172295</v>
      </c>
      <c r="M29" s="5">
        <f t="shared" si="5"/>
        <v>20.079999999999998</v>
      </c>
    </row>
    <row r="30" spans="1:13" x14ac:dyDescent="0.2">
      <c r="A30">
        <v>30</v>
      </c>
      <c r="B30" s="2">
        <v>14</v>
      </c>
      <c r="C30" s="2">
        <v>16.23</v>
      </c>
      <c r="D30" s="2">
        <v>450.2</v>
      </c>
      <c r="E30" s="1">
        <v>8.5</v>
      </c>
      <c r="F30" s="1">
        <v>5</v>
      </c>
      <c r="G30" s="5">
        <f t="shared" si="0"/>
        <v>5.5</v>
      </c>
      <c r="H30" s="5">
        <f t="shared" si="1"/>
        <v>24.73</v>
      </c>
      <c r="I30" s="5">
        <f t="shared" si="2"/>
        <v>445.2</v>
      </c>
      <c r="J30" s="5">
        <f t="shared" si="3"/>
        <v>3.5481338923357555</v>
      </c>
      <c r="K30" s="5">
        <f t="shared" si="3"/>
        <v>297.16660317380257</v>
      </c>
      <c r="L30" s="5">
        <f t="shared" si="4"/>
        <v>0.54960030937680959</v>
      </c>
      <c r="M30" s="5">
        <f t="shared" si="5"/>
        <v>19.23</v>
      </c>
    </row>
    <row r="31" spans="1:13" x14ac:dyDescent="0.2">
      <c r="A31">
        <v>30</v>
      </c>
      <c r="B31" s="2">
        <v>15</v>
      </c>
      <c r="C31" s="2">
        <v>16.350000000000001</v>
      </c>
      <c r="D31" s="2">
        <v>457.9</v>
      </c>
      <c r="E31" s="1">
        <v>8.5</v>
      </c>
      <c r="F31" s="1">
        <v>5</v>
      </c>
      <c r="G31" s="5">
        <f t="shared" si="0"/>
        <v>6.5</v>
      </c>
      <c r="H31" s="5">
        <f t="shared" si="1"/>
        <v>24.85</v>
      </c>
      <c r="I31" s="5">
        <f t="shared" si="2"/>
        <v>452.9</v>
      </c>
      <c r="J31" s="5">
        <f t="shared" si="3"/>
        <v>4.4668359215096318</v>
      </c>
      <c r="K31" s="5">
        <f t="shared" si="3"/>
        <v>305.49211132155165</v>
      </c>
      <c r="L31" s="5">
        <f t="shared" si="4"/>
        <v>0.55388473430492757</v>
      </c>
      <c r="M31" s="5">
        <f t="shared" si="5"/>
        <v>18.350000000000001</v>
      </c>
    </row>
    <row r="32" spans="1:13" x14ac:dyDescent="0.2">
      <c r="A32">
        <v>30</v>
      </c>
      <c r="B32" s="2">
        <v>16</v>
      </c>
      <c r="C32" s="2">
        <v>16.440000000000001</v>
      </c>
      <c r="D32" s="2">
        <v>464.8</v>
      </c>
      <c r="E32" s="1">
        <v>8.5</v>
      </c>
      <c r="F32" s="1">
        <v>5</v>
      </c>
      <c r="G32" s="5">
        <f t="shared" si="0"/>
        <v>7.5</v>
      </c>
      <c r="H32" s="5">
        <f t="shared" si="1"/>
        <v>24.94</v>
      </c>
      <c r="I32" s="5">
        <f t="shared" si="2"/>
        <v>459.8</v>
      </c>
      <c r="J32" s="5">
        <f t="shared" si="3"/>
        <v>5.6234132519034921</v>
      </c>
      <c r="K32" s="5">
        <f t="shared" si="3"/>
        <v>311.88895840939409</v>
      </c>
      <c r="L32" s="5">
        <f t="shared" si="4"/>
        <v>0.5550702210335845</v>
      </c>
      <c r="M32" s="5">
        <f t="shared" si="5"/>
        <v>17.440000000000001</v>
      </c>
    </row>
    <row r="33" spans="1:13" x14ac:dyDescent="0.2">
      <c r="A33">
        <v>30</v>
      </c>
      <c r="B33" s="2">
        <v>17</v>
      </c>
      <c r="C33" s="2">
        <v>16.510000000000002</v>
      </c>
      <c r="D33" s="2">
        <v>470.9</v>
      </c>
      <c r="E33" s="1">
        <v>8.5</v>
      </c>
      <c r="F33" s="1">
        <v>5</v>
      </c>
      <c r="G33" s="5">
        <f t="shared" si="0"/>
        <v>8.5</v>
      </c>
      <c r="H33" s="5">
        <f t="shared" si="1"/>
        <v>25.01</v>
      </c>
      <c r="I33" s="5">
        <f t="shared" si="2"/>
        <v>465.9</v>
      </c>
      <c r="J33" s="5">
        <f t="shared" si="3"/>
        <v>7.0794578438413795</v>
      </c>
      <c r="K33" s="5">
        <f t="shared" si="3"/>
        <v>316.95674630434962</v>
      </c>
      <c r="L33" s="5">
        <f t="shared" si="4"/>
        <v>0.55426287554644826</v>
      </c>
      <c r="M33" s="5">
        <f t="shared" si="5"/>
        <v>16.510000000000002</v>
      </c>
    </row>
    <row r="34" spans="1:13" x14ac:dyDescent="0.2">
      <c r="A34">
        <v>30</v>
      </c>
      <c r="B34" s="2">
        <v>18</v>
      </c>
      <c r="C34" s="2">
        <v>16.57</v>
      </c>
      <c r="D34" s="2">
        <v>476.3</v>
      </c>
      <c r="E34" s="1">
        <v>8.5</v>
      </c>
      <c r="F34" s="1">
        <v>5</v>
      </c>
      <c r="G34" s="5"/>
      <c r="H34" s="5"/>
      <c r="I34" s="5"/>
      <c r="J34" s="5"/>
      <c r="K34" s="5"/>
      <c r="L34" s="5"/>
      <c r="M34" s="5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8BA5-40F5-4D3D-8D26-A5F49ABB801D}">
  <dimension ref="A1:L34"/>
  <sheetViews>
    <sheetView workbookViewId="0">
      <selection activeCell="C30" sqref="C30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</cols>
  <sheetData>
    <row r="1" spans="1:12" x14ac:dyDescent="0.2">
      <c r="A1" s="2" t="s">
        <v>5</v>
      </c>
      <c r="B1" s="2" t="s">
        <v>4</v>
      </c>
      <c r="C1" s="2" t="s">
        <v>3</v>
      </c>
      <c r="D1" s="1" t="s">
        <v>6</v>
      </c>
      <c r="E1" s="1" t="s">
        <v>7</v>
      </c>
      <c r="F1" s="3" t="s">
        <v>8</v>
      </c>
      <c r="G1" s="3" t="s">
        <v>9</v>
      </c>
      <c r="H1" s="3" t="s">
        <v>13</v>
      </c>
      <c r="I1" s="3" t="s">
        <v>10</v>
      </c>
      <c r="J1" s="3" t="s">
        <v>11</v>
      </c>
      <c r="K1" s="3" t="s">
        <v>12</v>
      </c>
    </row>
    <row r="2" spans="1:12" x14ac:dyDescent="0.2">
      <c r="A2" s="2">
        <v>-30</v>
      </c>
      <c r="B2" s="2">
        <v>-30.6</v>
      </c>
      <c r="C2" s="2">
        <v>82</v>
      </c>
      <c r="D2" s="1">
        <v>6.5</v>
      </c>
      <c r="E2" s="1">
        <v>5</v>
      </c>
      <c r="F2" s="3">
        <f>A2-D2</f>
        <v>-36.5</v>
      </c>
      <c r="G2" s="3">
        <f>B2+D2</f>
        <v>-24.1</v>
      </c>
      <c r="H2" s="3">
        <f>C2-E2</f>
        <v>77</v>
      </c>
      <c r="I2" s="3">
        <f>POWER(10,F2/10)</f>
        <v>2.2387211385683381E-4</v>
      </c>
      <c r="J2" s="3">
        <f>POWER(10,G2/10)</f>
        <v>3.8904514499428023E-3</v>
      </c>
      <c r="K2" s="3">
        <f>(J2-I2)/(1.2*H2)</f>
        <v>3.9681594546384945E-5</v>
      </c>
      <c r="L2">
        <f>G2-F2</f>
        <v>12.399999999999999</v>
      </c>
    </row>
    <row r="3" spans="1:12" x14ac:dyDescent="0.2">
      <c r="A3" s="2">
        <v>-27</v>
      </c>
      <c r="B3" s="2">
        <v>-27.9</v>
      </c>
      <c r="C3" s="2">
        <v>82</v>
      </c>
      <c r="D3" s="1">
        <v>6.5</v>
      </c>
      <c r="E3" s="1">
        <v>5</v>
      </c>
      <c r="F3" s="3">
        <f t="shared" ref="F3:F33" si="0">A3-D3</f>
        <v>-33.5</v>
      </c>
      <c r="G3" s="3">
        <f t="shared" ref="G3:G33" si="1">B3+D3</f>
        <v>-21.4</v>
      </c>
      <c r="H3" s="3">
        <f t="shared" ref="H3:H33" si="2">C3-E3</f>
        <v>77</v>
      </c>
      <c r="I3" s="3">
        <f t="shared" ref="I3:J33" si="3">POWER(10,F3/10)</f>
        <v>4.4668359215096267E-4</v>
      </c>
      <c r="J3" s="3">
        <f t="shared" si="3"/>
        <v>7.2443596007499E-3</v>
      </c>
      <c r="K3" s="3">
        <f t="shared" ref="K3:K33" si="4">(J3-I3)/(1.2*H3)</f>
        <v>7.3567922170984183E-5</v>
      </c>
      <c r="L3">
        <f t="shared" ref="L3:L33" si="5">G3-F3</f>
        <v>12.100000000000001</v>
      </c>
    </row>
    <row r="4" spans="1:12" x14ac:dyDescent="0.2">
      <c r="A4" s="2">
        <v>-24</v>
      </c>
      <c r="B4" s="2">
        <v>-24.9</v>
      </c>
      <c r="C4" s="2">
        <v>82</v>
      </c>
      <c r="D4" s="1">
        <v>6.5</v>
      </c>
      <c r="E4" s="1">
        <v>5</v>
      </c>
      <c r="F4" s="3">
        <f t="shared" si="0"/>
        <v>-30.5</v>
      </c>
      <c r="G4" s="3">
        <f t="shared" si="1"/>
        <v>-18.399999999999999</v>
      </c>
      <c r="H4" s="3">
        <f t="shared" si="2"/>
        <v>77</v>
      </c>
      <c r="I4" s="3">
        <f t="shared" si="3"/>
        <v>8.9125093813374539E-4</v>
      </c>
      <c r="J4" s="3">
        <f t="shared" si="3"/>
        <v>1.4454397707459272E-2</v>
      </c>
      <c r="K4" s="3">
        <f t="shared" si="4"/>
        <v>1.4678730269832824E-4</v>
      </c>
      <c r="L4">
        <f t="shared" si="5"/>
        <v>12.100000000000001</v>
      </c>
    </row>
    <row r="5" spans="1:12" x14ac:dyDescent="0.2">
      <c r="A5" s="2">
        <v>-21</v>
      </c>
      <c r="B5" s="2">
        <v>-21.9</v>
      </c>
      <c r="C5" s="2">
        <v>83</v>
      </c>
      <c r="D5" s="1">
        <v>6.5</v>
      </c>
      <c r="E5" s="1">
        <v>5</v>
      </c>
      <c r="F5" s="3">
        <f t="shared" si="0"/>
        <v>-27.5</v>
      </c>
      <c r="G5" s="3">
        <f t="shared" si="1"/>
        <v>-15.399999999999999</v>
      </c>
      <c r="H5" s="3">
        <f t="shared" si="2"/>
        <v>78</v>
      </c>
      <c r="I5" s="3">
        <f t="shared" si="3"/>
        <v>1.7782794100389223E-3</v>
      </c>
      <c r="J5" s="3">
        <f t="shared" si="3"/>
        <v>2.8840315031266057E-2</v>
      </c>
      <c r="K5" s="3">
        <f t="shared" si="4"/>
        <v>2.891243121925976E-4</v>
      </c>
      <c r="L5">
        <f t="shared" si="5"/>
        <v>12.100000000000001</v>
      </c>
    </row>
    <row r="6" spans="1:12" x14ac:dyDescent="0.2">
      <c r="A6" s="2">
        <v>-18</v>
      </c>
      <c r="B6" s="2">
        <v>-18.899999999999999</v>
      </c>
      <c r="C6" s="2">
        <v>83</v>
      </c>
      <c r="D6" s="1">
        <v>6.5</v>
      </c>
      <c r="E6" s="1">
        <v>5</v>
      </c>
      <c r="F6" s="3">
        <f t="shared" si="0"/>
        <v>-24.5</v>
      </c>
      <c r="G6" s="3">
        <f t="shared" si="1"/>
        <v>-12.399999999999999</v>
      </c>
      <c r="H6" s="3">
        <f t="shared" si="2"/>
        <v>78</v>
      </c>
      <c r="I6" s="3">
        <f t="shared" si="3"/>
        <v>3.5481338923357528E-3</v>
      </c>
      <c r="J6" s="3">
        <f t="shared" si="3"/>
        <v>5.7543993733715708E-2</v>
      </c>
      <c r="K6" s="3">
        <f t="shared" si="4"/>
        <v>5.7687884445918754E-4</v>
      </c>
      <c r="L6">
        <f t="shared" si="5"/>
        <v>12.100000000000001</v>
      </c>
    </row>
    <row r="7" spans="1:12" x14ac:dyDescent="0.2">
      <c r="A7" s="2">
        <v>-15</v>
      </c>
      <c r="B7" s="2">
        <v>-16</v>
      </c>
      <c r="C7" s="2">
        <v>84</v>
      </c>
      <c r="D7" s="1">
        <v>6.5</v>
      </c>
      <c r="E7" s="1">
        <v>5</v>
      </c>
      <c r="F7" s="3">
        <f t="shared" si="0"/>
        <v>-21.5</v>
      </c>
      <c r="G7" s="3">
        <f t="shared" si="1"/>
        <v>-9.5</v>
      </c>
      <c r="H7" s="3">
        <f t="shared" si="2"/>
        <v>79</v>
      </c>
      <c r="I7" s="3">
        <f t="shared" si="3"/>
        <v>7.0794578438413795E-3</v>
      </c>
      <c r="J7" s="3">
        <f t="shared" si="3"/>
        <v>0.11220184543019632</v>
      </c>
      <c r="K7" s="3">
        <f t="shared" si="4"/>
        <v>1.1088859450037441E-3</v>
      </c>
      <c r="L7">
        <f t="shared" si="5"/>
        <v>12</v>
      </c>
    </row>
    <row r="8" spans="1:12" x14ac:dyDescent="0.2">
      <c r="A8" s="2">
        <v>-12</v>
      </c>
      <c r="B8" s="2">
        <v>-13.2</v>
      </c>
      <c r="C8" s="2">
        <v>90</v>
      </c>
      <c r="D8" s="1">
        <v>6.5</v>
      </c>
      <c r="E8" s="1">
        <v>5</v>
      </c>
      <c r="F8" s="3">
        <f t="shared" si="0"/>
        <v>-18.5</v>
      </c>
      <c r="G8" s="3">
        <f t="shared" si="1"/>
        <v>-6.6999999999999993</v>
      </c>
      <c r="H8" s="3">
        <f t="shared" si="2"/>
        <v>85</v>
      </c>
      <c r="I8" s="3">
        <f t="shared" si="3"/>
        <v>1.4125375446227528E-2</v>
      </c>
      <c r="J8" s="3">
        <f t="shared" si="3"/>
        <v>0.21379620895022322</v>
      </c>
      <c r="K8" s="3">
        <f t="shared" si="4"/>
        <v>1.957557191215644E-3</v>
      </c>
      <c r="L8">
        <f t="shared" si="5"/>
        <v>11.8</v>
      </c>
    </row>
    <row r="9" spans="1:12" x14ac:dyDescent="0.2">
      <c r="A9" s="2">
        <v>-9</v>
      </c>
      <c r="B9" s="2">
        <v>-10.199999999999999</v>
      </c>
      <c r="C9" s="2">
        <v>89</v>
      </c>
      <c r="D9" s="1">
        <v>6.5</v>
      </c>
      <c r="E9" s="1">
        <v>5</v>
      </c>
      <c r="F9" s="3">
        <f t="shared" si="0"/>
        <v>-15.5</v>
      </c>
      <c r="G9" s="3">
        <f t="shared" si="1"/>
        <v>-3.6999999999999993</v>
      </c>
      <c r="H9" s="3">
        <f t="shared" si="2"/>
        <v>84</v>
      </c>
      <c r="I9" s="3">
        <f t="shared" si="3"/>
        <v>2.8183829312644532E-2</v>
      </c>
      <c r="J9" s="3">
        <f t="shared" si="3"/>
        <v>0.42657951880159267</v>
      </c>
      <c r="K9" s="3">
        <f t="shared" si="4"/>
        <v>3.9523381893744854E-3</v>
      </c>
      <c r="L9">
        <f t="shared" si="5"/>
        <v>11.8</v>
      </c>
    </row>
    <row r="10" spans="1:12" x14ac:dyDescent="0.2">
      <c r="A10" s="2">
        <v>-6</v>
      </c>
      <c r="B10" s="2">
        <v>-7.3</v>
      </c>
      <c r="C10" s="2">
        <v>97</v>
      </c>
      <c r="D10" s="1">
        <v>6.5</v>
      </c>
      <c r="E10" s="1">
        <v>5</v>
      </c>
      <c r="F10" s="3">
        <f t="shared" si="0"/>
        <v>-12.5</v>
      </c>
      <c r="G10" s="3">
        <f t="shared" si="1"/>
        <v>-0.79999999999999982</v>
      </c>
      <c r="H10" s="3">
        <f t="shared" si="2"/>
        <v>92</v>
      </c>
      <c r="I10" s="3">
        <f t="shared" si="3"/>
        <v>5.6234132519034884E-2</v>
      </c>
      <c r="J10" s="3">
        <f t="shared" si="3"/>
        <v>0.83176377110267097</v>
      </c>
      <c r="K10" s="3">
        <f t="shared" si="4"/>
        <v>7.0247249871706174E-3</v>
      </c>
      <c r="L10">
        <f t="shared" si="5"/>
        <v>11.7</v>
      </c>
    </row>
    <row r="11" spans="1:12" x14ac:dyDescent="0.2">
      <c r="A11" s="2">
        <v>-5</v>
      </c>
      <c r="B11" s="2">
        <v>-6</v>
      </c>
      <c r="C11" s="2">
        <v>97</v>
      </c>
      <c r="D11" s="1">
        <v>6.5</v>
      </c>
      <c r="E11" s="1">
        <v>5</v>
      </c>
      <c r="F11" s="3">
        <f t="shared" si="0"/>
        <v>-11.5</v>
      </c>
      <c r="G11" s="3">
        <f t="shared" si="1"/>
        <v>0.5</v>
      </c>
      <c r="H11" s="3">
        <f t="shared" si="2"/>
        <v>92</v>
      </c>
      <c r="I11" s="3">
        <f t="shared" si="3"/>
        <v>7.0794578438413788E-2</v>
      </c>
      <c r="J11" s="3">
        <f t="shared" si="3"/>
        <v>1.1220184543019636</v>
      </c>
      <c r="K11" s="3">
        <f t="shared" si="4"/>
        <v>9.521955397314763E-3</v>
      </c>
      <c r="L11">
        <f t="shared" si="5"/>
        <v>12</v>
      </c>
    </row>
    <row r="12" spans="1:12" x14ac:dyDescent="0.2">
      <c r="A12" s="2">
        <v>-4</v>
      </c>
      <c r="B12" s="2">
        <v>-5</v>
      </c>
      <c r="C12" s="2">
        <v>111</v>
      </c>
      <c r="D12" s="1">
        <v>6.5</v>
      </c>
      <c r="E12" s="1">
        <v>5</v>
      </c>
      <c r="F12" s="3">
        <f t="shared" si="0"/>
        <v>-10.5</v>
      </c>
      <c r="G12" s="3">
        <f t="shared" si="1"/>
        <v>1.5</v>
      </c>
      <c r="H12" s="3">
        <f t="shared" si="2"/>
        <v>106</v>
      </c>
      <c r="I12" s="3">
        <f t="shared" si="3"/>
        <v>8.9125093813374537E-2</v>
      </c>
      <c r="J12" s="3">
        <f t="shared" si="3"/>
        <v>1.4125375446227544</v>
      </c>
      <c r="K12" s="3">
        <f t="shared" si="4"/>
        <v>1.0404185934036006E-2</v>
      </c>
      <c r="L12">
        <f t="shared" si="5"/>
        <v>12</v>
      </c>
    </row>
    <row r="13" spans="1:12" x14ac:dyDescent="0.2">
      <c r="A13" s="2">
        <v>-3</v>
      </c>
      <c r="B13" s="2">
        <v>-4</v>
      </c>
      <c r="C13" s="2">
        <v>111</v>
      </c>
      <c r="D13" s="1">
        <v>6.5</v>
      </c>
      <c r="E13" s="1">
        <v>5</v>
      </c>
      <c r="F13" s="3">
        <f t="shared" si="0"/>
        <v>-9.5</v>
      </c>
      <c r="G13" s="3">
        <f t="shared" si="1"/>
        <v>2.5</v>
      </c>
      <c r="H13" s="3">
        <f t="shared" si="2"/>
        <v>106</v>
      </c>
      <c r="I13" s="3">
        <f t="shared" si="3"/>
        <v>0.11220184543019632</v>
      </c>
      <c r="J13" s="3">
        <f t="shared" si="3"/>
        <v>1.778279410038923</v>
      </c>
      <c r="K13" s="3">
        <f t="shared" si="4"/>
        <v>1.3098094061389362E-2</v>
      </c>
      <c r="L13">
        <f t="shared" si="5"/>
        <v>12</v>
      </c>
    </row>
    <row r="14" spans="1:12" x14ac:dyDescent="0.2">
      <c r="A14" s="2">
        <v>-2</v>
      </c>
      <c r="B14" s="2">
        <v>-3</v>
      </c>
      <c r="C14" s="2">
        <v>125</v>
      </c>
      <c r="D14" s="1">
        <v>6.5</v>
      </c>
      <c r="E14" s="1">
        <v>5</v>
      </c>
      <c r="F14" s="3">
        <f t="shared" si="0"/>
        <v>-8.5</v>
      </c>
      <c r="G14" s="3">
        <f t="shared" si="1"/>
        <v>3.5</v>
      </c>
      <c r="H14" s="3">
        <f t="shared" si="2"/>
        <v>120</v>
      </c>
      <c r="I14" s="3">
        <f t="shared" si="3"/>
        <v>0.14125375446227542</v>
      </c>
      <c r="J14" s="3">
        <f t="shared" si="3"/>
        <v>2.2387211385683394</v>
      </c>
      <c r="K14" s="3">
        <f t="shared" si="4"/>
        <v>1.4565745722958776E-2</v>
      </c>
      <c r="L14">
        <f t="shared" si="5"/>
        <v>12</v>
      </c>
    </row>
    <row r="15" spans="1:12" x14ac:dyDescent="0.2">
      <c r="A15" s="2">
        <v>-1</v>
      </c>
      <c r="B15" s="2">
        <v>-1.9</v>
      </c>
      <c r="C15" s="2">
        <v>125</v>
      </c>
      <c r="D15" s="1">
        <v>6.5</v>
      </c>
      <c r="E15" s="1">
        <v>5</v>
      </c>
      <c r="F15" s="3">
        <f t="shared" si="0"/>
        <v>-7.5</v>
      </c>
      <c r="G15" s="3">
        <f t="shared" si="1"/>
        <v>4.5999999999999996</v>
      </c>
      <c r="H15" s="3">
        <f t="shared" si="2"/>
        <v>120</v>
      </c>
      <c r="I15" s="3">
        <f t="shared" si="3"/>
        <v>0.17782794100389224</v>
      </c>
      <c r="J15" s="3">
        <f t="shared" si="3"/>
        <v>2.8840315031266059</v>
      </c>
      <c r="K15" s="3">
        <f t="shared" si="4"/>
        <v>1.8793080292518846E-2</v>
      </c>
      <c r="L15">
        <f t="shared" si="5"/>
        <v>12.1</v>
      </c>
    </row>
    <row r="16" spans="1:12" x14ac:dyDescent="0.2">
      <c r="A16" s="2">
        <v>0</v>
      </c>
      <c r="B16" s="2">
        <v>-0.8</v>
      </c>
      <c r="C16" s="2">
        <v>142</v>
      </c>
      <c r="D16" s="1">
        <v>6.5</v>
      </c>
      <c r="E16" s="1">
        <v>5</v>
      </c>
      <c r="F16" s="3">
        <f t="shared" si="0"/>
        <v>-6.5</v>
      </c>
      <c r="G16" s="3">
        <f t="shared" si="1"/>
        <v>5.7</v>
      </c>
      <c r="H16" s="3">
        <f t="shared" si="2"/>
        <v>137</v>
      </c>
      <c r="I16" s="3">
        <f t="shared" si="3"/>
        <v>0.22387211385683392</v>
      </c>
      <c r="J16" s="3">
        <f t="shared" si="3"/>
        <v>3.7153522909717265</v>
      </c>
      <c r="K16" s="3">
        <f t="shared" si="4"/>
        <v>2.1237713972718324E-2</v>
      </c>
      <c r="L16">
        <f t="shared" si="5"/>
        <v>12.2</v>
      </c>
    </row>
    <row r="17" spans="1:12" x14ac:dyDescent="0.2">
      <c r="A17" s="2">
        <v>1</v>
      </c>
      <c r="B17" s="2">
        <v>0.1</v>
      </c>
      <c r="C17" s="2">
        <v>158</v>
      </c>
      <c r="D17" s="1">
        <v>6.5</v>
      </c>
      <c r="E17" s="1">
        <v>5</v>
      </c>
      <c r="F17" s="3">
        <f t="shared" si="0"/>
        <v>-5.5</v>
      </c>
      <c r="G17" s="3">
        <f t="shared" si="1"/>
        <v>6.6</v>
      </c>
      <c r="H17" s="3">
        <f t="shared" si="2"/>
        <v>153</v>
      </c>
      <c r="I17" s="3">
        <f t="shared" si="3"/>
        <v>0.28183829312644532</v>
      </c>
      <c r="J17" s="3">
        <f t="shared" si="3"/>
        <v>4.5708818961487498</v>
      </c>
      <c r="K17" s="3">
        <f t="shared" si="4"/>
        <v>2.3360803938029983E-2</v>
      </c>
      <c r="L17">
        <f t="shared" si="5"/>
        <v>12.1</v>
      </c>
    </row>
    <row r="18" spans="1:12" x14ac:dyDescent="0.2">
      <c r="A18" s="2">
        <v>2</v>
      </c>
      <c r="B18" s="2">
        <v>1.3</v>
      </c>
      <c r="C18" s="2">
        <v>158</v>
      </c>
      <c r="D18" s="1">
        <v>6.5</v>
      </c>
      <c r="E18" s="1">
        <v>5</v>
      </c>
      <c r="F18" s="3">
        <f t="shared" si="0"/>
        <v>-4.5</v>
      </c>
      <c r="G18" s="3">
        <f t="shared" si="1"/>
        <v>7.8</v>
      </c>
      <c r="H18" s="3">
        <f t="shared" si="2"/>
        <v>153</v>
      </c>
      <c r="I18" s="3">
        <f t="shared" si="3"/>
        <v>0.35481338923357542</v>
      </c>
      <c r="J18" s="3">
        <f t="shared" si="3"/>
        <v>6.0255958607435796</v>
      </c>
      <c r="K18" s="3">
        <f t="shared" si="4"/>
        <v>3.0886614768573011E-2</v>
      </c>
      <c r="L18">
        <f t="shared" si="5"/>
        <v>12.3</v>
      </c>
    </row>
    <row r="19" spans="1:12" x14ac:dyDescent="0.2">
      <c r="A19" s="2">
        <v>3</v>
      </c>
      <c r="B19" s="2">
        <v>2.5</v>
      </c>
      <c r="C19" s="2">
        <v>172</v>
      </c>
      <c r="D19" s="1">
        <v>6.5</v>
      </c>
      <c r="E19" s="1">
        <v>5</v>
      </c>
      <c r="F19" s="3">
        <f t="shared" si="0"/>
        <v>-3.5</v>
      </c>
      <c r="G19" s="3">
        <f t="shared" si="1"/>
        <v>9</v>
      </c>
      <c r="H19" s="3">
        <f t="shared" si="2"/>
        <v>167</v>
      </c>
      <c r="I19" s="3">
        <f t="shared" si="3"/>
        <v>0.44668359215096315</v>
      </c>
      <c r="J19" s="3">
        <f t="shared" si="3"/>
        <v>7.9432823472428176</v>
      </c>
      <c r="K19" s="3">
        <f t="shared" si="4"/>
        <v>3.7408177420618034E-2</v>
      </c>
      <c r="L19">
        <f t="shared" si="5"/>
        <v>12.5</v>
      </c>
    </row>
    <row r="20" spans="1:12" x14ac:dyDescent="0.2">
      <c r="A20" s="2">
        <v>4</v>
      </c>
      <c r="B20" s="2">
        <v>3.8</v>
      </c>
      <c r="C20" s="2">
        <v>194</v>
      </c>
      <c r="D20" s="1">
        <v>6.5</v>
      </c>
      <c r="E20" s="1">
        <v>5</v>
      </c>
      <c r="F20" s="3">
        <f t="shared" si="0"/>
        <v>-2.5</v>
      </c>
      <c r="G20" s="3">
        <f t="shared" si="1"/>
        <v>10.3</v>
      </c>
      <c r="H20" s="3">
        <f t="shared" si="2"/>
        <v>189</v>
      </c>
      <c r="I20" s="3">
        <f t="shared" si="3"/>
        <v>0.56234132519034907</v>
      </c>
      <c r="J20" s="3">
        <f t="shared" si="3"/>
        <v>10.715193052376069</v>
      </c>
      <c r="K20" s="3">
        <f t="shared" si="4"/>
        <v>4.4765660172776542E-2</v>
      </c>
      <c r="L20">
        <f t="shared" si="5"/>
        <v>12.8</v>
      </c>
    </row>
    <row r="21" spans="1:12" x14ac:dyDescent="0.2">
      <c r="A21" s="2">
        <v>5</v>
      </c>
      <c r="B21" s="2">
        <v>5</v>
      </c>
      <c r="C21" s="2">
        <v>212</v>
      </c>
      <c r="D21" s="1">
        <v>6.5</v>
      </c>
      <c r="E21" s="1">
        <v>5</v>
      </c>
      <c r="F21" s="3">
        <f t="shared" si="0"/>
        <v>-1.5</v>
      </c>
      <c r="G21" s="3">
        <f t="shared" si="1"/>
        <v>11.5</v>
      </c>
      <c r="H21" s="3">
        <f t="shared" si="2"/>
        <v>207</v>
      </c>
      <c r="I21" s="3">
        <f t="shared" si="3"/>
        <v>0.70794578438413791</v>
      </c>
      <c r="J21" s="3">
        <f t="shared" si="3"/>
        <v>14.125375446227544</v>
      </c>
      <c r="K21" s="3">
        <f t="shared" si="4"/>
        <v>5.401541731821017E-2</v>
      </c>
      <c r="L21">
        <f t="shared" si="5"/>
        <v>13</v>
      </c>
    </row>
    <row r="22" spans="1:12" x14ac:dyDescent="0.2">
      <c r="A22" s="2">
        <v>6</v>
      </c>
      <c r="B22" s="2">
        <v>5.9</v>
      </c>
      <c r="C22" s="2">
        <v>258</v>
      </c>
      <c r="D22" s="1">
        <v>6.5</v>
      </c>
      <c r="E22" s="1">
        <v>5</v>
      </c>
      <c r="F22" s="3">
        <f t="shared" si="0"/>
        <v>-0.5</v>
      </c>
      <c r="G22" s="3">
        <f t="shared" si="1"/>
        <v>12.4</v>
      </c>
      <c r="H22" s="3">
        <f t="shared" si="2"/>
        <v>253</v>
      </c>
      <c r="I22" s="3">
        <f t="shared" si="3"/>
        <v>0.89125093813374545</v>
      </c>
      <c r="J22" s="3">
        <f t="shared" si="3"/>
        <v>17.378008287493756</v>
      </c>
      <c r="K22" s="3">
        <f t="shared" si="4"/>
        <v>5.4304207343083048E-2</v>
      </c>
      <c r="L22">
        <f t="shared" si="5"/>
        <v>12.9</v>
      </c>
    </row>
    <row r="23" spans="1:12" x14ac:dyDescent="0.2">
      <c r="A23" s="2">
        <v>7</v>
      </c>
      <c r="B23" s="2">
        <v>7</v>
      </c>
      <c r="C23" s="2">
        <v>283</v>
      </c>
      <c r="D23" s="1">
        <v>6.5</v>
      </c>
      <c r="E23" s="1">
        <v>5</v>
      </c>
      <c r="F23" s="3">
        <f t="shared" si="0"/>
        <v>0.5</v>
      </c>
      <c r="G23" s="3">
        <f t="shared" si="1"/>
        <v>13.5</v>
      </c>
      <c r="H23" s="3">
        <f t="shared" si="2"/>
        <v>278</v>
      </c>
      <c r="I23" s="3">
        <f t="shared" si="3"/>
        <v>1.1220184543019636</v>
      </c>
      <c r="J23" s="3">
        <f t="shared" si="3"/>
        <v>22.387211385683404</v>
      </c>
      <c r="K23" s="3">
        <f t="shared" si="4"/>
        <v>6.3744583127642224E-2</v>
      </c>
      <c r="L23">
        <f t="shared" si="5"/>
        <v>13</v>
      </c>
    </row>
    <row r="24" spans="1:12" x14ac:dyDescent="0.2">
      <c r="A24" s="2">
        <v>8</v>
      </c>
      <c r="B24" s="2">
        <v>8</v>
      </c>
      <c r="C24" s="2">
        <v>283</v>
      </c>
      <c r="D24" s="1">
        <v>6.5</v>
      </c>
      <c r="E24" s="1">
        <v>5</v>
      </c>
      <c r="F24" s="3">
        <f t="shared" si="0"/>
        <v>1.5</v>
      </c>
      <c r="G24" s="3">
        <f t="shared" si="1"/>
        <v>14.5</v>
      </c>
      <c r="H24" s="3">
        <f t="shared" si="2"/>
        <v>278</v>
      </c>
      <c r="I24" s="3">
        <f t="shared" si="3"/>
        <v>1.4125375446227544</v>
      </c>
      <c r="J24" s="3">
        <f t="shared" si="3"/>
        <v>28.183829312644548</v>
      </c>
      <c r="K24" s="3">
        <f t="shared" si="4"/>
        <v>8.0249675563614495E-2</v>
      </c>
      <c r="L24">
        <f t="shared" si="5"/>
        <v>13</v>
      </c>
    </row>
    <row r="25" spans="1:12" x14ac:dyDescent="0.2">
      <c r="A25" s="2">
        <v>9</v>
      </c>
      <c r="B25" s="2">
        <v>8.8000000000000007</v>
      </c>
      <c r="C25" s="2">
        <v>327</v>
      </c>
      <c r="D25" s="1">
        <v>6.5</v>
      </c>
      <c r="E25" s="1">
        <v>5</v>
      </c>
      <c r="F25" s="3">
        <f t="shared" si="0"/>
        <v>2.5</v>
      </c>
      <c r="G25" s="3">
        <f t="shared" si="1"/>
        <v>15.3</v>
      </c>
      <c r="H25" s="3">
        <f t="shared" si="2"/>
        <v>322</v>
      </c>
      <c r="I25" s="3">
        <f t="shared" si="3"/>
        <v>1.778279410038923</v>
      </c>
      <c r="J25" s="3">
        <f t="shared" si="3"/>
        <v>33.884415613920268</v>
      </c>
      <c r="K25" s="3">
        <f t="shared" si="4"/>
        <v>8.3090414606318191E-2</v>
      </c>
      <c r="L25">
        <f t="shared" si="5"/>
        <v>12.8</v>
      </c>
    </row>
    <row r="26" spans="1:12" x14ac:dyDescent="0.2">
      <c r="A26" s="2">
        <v>10</v>
      </c>
      <c r="B26" s="2">
        <v>9.5</v>
      </c>
      <c r="C26" s="2">
        <v>327</v>
      </c>
      <c r="D26" s="1">
        <v>6.5</v>
      </c>
      <c r="E26" s="1">
        <v>5</v>
      </c>
      <c r="F26" s="3">
        <f t="shared" si="0"/>
        <v>3.5</v>
      </c>
      <c r="G26" s="3">
        <f t="shared" si="1"/>
        <v>16</v>
      </c>
      <c r="H26" s="3">
        <f t="shared" si="2"/>
        <v>322</v>
      </c>
      <c r="I26" s="3">
        <f t="shared" si="3"/>
        <v>2.2387211385683394</v>
      </c>
      <c r="J26" s="3">
        <f t="shared" si="3"/>
        <v>39.810717055349755</v>
      </c>
      <c r="K26" s="3">
        <f t="shared" si="4"/>
        <v>9.7236014277384625E-2</v>
      </c>
      <c r="L26">
        <f t="shared" si="5"/>
        <v>12.5</v>
      </c>
    </row>
    <row r="27" spans="1:12" x14ac:dyDescent="0.2">
      <c r="A27" s="2">
        <v>11</v>
      </c>
      <c r="B27" s="2">
        <v>10</v>
      </c>
      <c r="C27" s="2">
        <v>344</v>
      </c>
      <c r="D27" s="1">
        <v>6.5</v>
      </c>
      <c r="E27" s="1">
        <v>5</v>
      </c>
      <c r="F27" s="3">
        <f t="shared" si="0"/>
        <v>4.5</v>
      </c>
      <c r="G27" s="3">
        <f t="shared" si="1"/>
        <v>16.5</v>
      </c>
      <c r="H27" s="3">
        <f t="shared" si="2"/>
        <v>339</v>
      </c>
      <c r="I27" s="3">
        <f t="shared" si="3"/>
        <v>2.8183829312644542</v>
      </c>
      <c r="J27" s="3">
        <f t="shared" si="3"/>
        <v>44.668359215096324</v>
      </c>
      <c r="K27" s="3">
        <f t="shared" si="4"/>
        <v>0.10287604789535858</v>
      </c>
      <c r="L27">
        <f t="shared" si="5"/>
        <v>12</v>
      </c>
    </row>
    <row r="28" spans="1:12" x14ac:dyDescent="0.2">
      <c r="A28" s="2">
        <v>12</v>
      </c>
      <c r="B28" s="2">
        <v>10.5</v>
      </c>
      <c r="C28" s="2">
        <v>360</v>
      </c>
      <c r="D28" s="1">
        <v>6.5</v>
      </c>
      <c r="E28" s="1">
        <v>5</v>
      </c>
      <c r="F28" s="3">
        <f t="shared" si="0"/>
        <v>5.5</v>
      </c>
      <c r="G28" s="3">
        <f t="shared" si="1"/>
        <v>17</v>
      </c>
      <c r="H28" s="3">
        <f t="shared" si="2"/>
        <v>355</v>
      </c>
      <c r="I28" s="3">
        <f t="shared" si="3"/>
        <v>3.5481338923357555</v>
      </c>
      <c r="J28" s="3">
        <f t="shared" si="3"/>
        <v>50.118723362727238</v>
      </c>
      <c r="K28" s="3">
        <f t="shared" si="4"/>
        <v>0.10932063255960442</v>
      </c>
      <c r="L28">
        <f t="shared" si="5"/>
        <v>11.5</v>
      </c>
    </row>
    <row r="29" spans="1:12" x14ac:dyDescent="0.2">
      <c r="A29" s="2">
        <v>13</v>
      </c>
      <c r="B29" s="2">
        <v>10.8</v>
      </c>
      <c r="C29" s="2">
        <v>386</v>
      </c>
      <c r="D29" s="1">
        <v>6.5</v>
      </c>
      <c r="E29" s="1">
        <v>5</v>
      </c>
      <c r="F29" s="3">
        <f t="shared" si="0"/>
        <v>6.5</v>
      </c>
      <c r="G29" s="3">
        <f t="shared" si="1"/>
        <v>17.3</v>
      </c>
      <c r="H29" s="3">
        <f t="shared" si="2"/>
        <v>381</v>
      </c>
      <c r="I29" s="3">
        <f t="shared" si="3"/>
        <v>4.4668359215096318</v>
      </c>
      <c r="J29" s="3">
        <f t="shared" si="3"/>
        <v>53.703179637025293</v>
      </c>
      <c r="K29" s="3">
        <f t="shared" si="4"/>
        <v>0.1076910404976283</v>
      </c>
      <c r="L29">
        <f t="shared" si="5"/>
        <v>10.8</v>
      </c>
    </row>
    <row r="30" spans="1:12" x14ac:dyDescent="0.2">
      <c r="A30" s="2">
        <v>14</v>
      </c>
      <c r="B30" s="2">
        <v>14</v>
      </c>
      <c r="C30" s="2">
        <v>11.06</v>
      </c>
      <c r="D30" s="1">
        <v>6.5</v>
      </c>
      <c r="E30" s="1">
        <v>5</v>
      </c>
      <c r="F30" s="3">
        <f t="shared" si="0"/>
        <v>7.5</v>
      </c>
      <c r="G30" s="3">
        <f t="shared" si="1"/>
        <v>20.5</v>
      </c>
      <c r="H30" s="3">
        <f t="shared" si="2"/>
        <v>6.0600000000000005</v>
      </c>
      <c r="I30" s="3">
        <f t="shared" si="3"/>
        <v>5.6234132519034921</v>
      </c>
      <c r="J30" s="3">
        <f t="shared" si="3"/>
        <v>112.20184543019634</v>
      </c>
      <c r="K30" s="3">
        <f t="shared" si="4"/>
        <v>14.65600002451772</v>
      </c>
      <c r="L30">
        <f t="shared" si="5"/>
        <v>13</v>
      </c>
    </row>
    <row r="31" spans="1:12" x14ac:dyDescent="0.2">
      <c r="A31" s="2">
        <v>15</v>
      </c>
      <c r="B31" s="2"/>
      <c r="C31" s="2"/>
      <c r="D31" s="1">
        <v>6.5</v>
      </c>
      <c r="E31" s="1">
        <v>5</v>
      </c>
      <c r="F31" s="3">
        <f t="shared" si="0"/>
        <v>8.5</v>
      </c>
      <c r="G31" s="3">
        <f t="shared" si="1"/>
        <v>6.5</v>
      </c>
      <c r="H31" s="3">
        <f t="shared" si="2"/>
        <v>-5</v>
      </c>
      <c r="I31" s="3">
        <f t="shared" si="3"/>
        <v>7.0794578438413795</v>
      </c>
      <c r="J31" s="3">
        <f t="shared" si="3"/>
        <v>4.4668359215096318</v>
      </c>
      <c r="K31" s="3">
        <f t="shared" si="4"/>
        <v>0.43543698705529127</v>
      </c>
      <c r="L31">
        <f t="shared" si="5"/>
        <v>-2</v>
      </c>
    </row>
    <row r="32" spans="1:12" x14ac:dyDescent="0.2">
      <c r="A32" s="2">
        <v>16</v>
      </c>
      <c r="B32" s="2"/>
      <c r="C32" s="2"/>
      <c r="D32" s="1">
        <v>6.5</v>
      </c>
      <c r="E32" s="1">
        <v>5</v>
      </c>
      <c r="F32" s="3">
        <f t="shared" si="0"/>
        <v>9.5</v>
      </c>
      <c r="G32" s="3">
        <f t="shared" si="1"/>
        <v>6.5</v>
      </c>
      <c r="H32" s="3">
        <f t="shared" si="2"/>
        <v>-5</v>
      </c>
      <c r="I32" s="3">
        <f t="shared" si="3"/>
        <v>8.9125093813374576</v>
      </c>
      <c r="J32" s="3">
        <f t="shared" si="3"/>
        <v>4.4668359215096318</v>
      </c>
      <c r="K32" s="3">
        <f t="shared" si="4"/>
        <v>0.740945576637971</v>
      </c>
      <c r="L32">
        <f t="shared" si="5"/>
        <v>-3</v>
      </c>
    </row>
    <row r="33" spans="1:12" x14ac:dyDescent="0.2">
      <c r="A33" s="2">
        <v>17</v>
      </c>
      <c r="B33" s="2"/>
      <c r="C33" s="2"/>
      <c r="D33" s="1">
        <v>6.5</v>
      </c>
      <c r="E33" s="1">
        <v>5</v>
      </c>
      <c r="F33" s="3">
        <f t="shared" si="0"/>
        <v>10.5</v>
      </c>
      <c r="G33" s="3">
        <f t="shared" si="1"/>
        <v>6.5</v>
      </c>
      <c r="H33" s="3">
        <f t="shared" si="2"/>
        <v>-5</v>
      </c>
      <c r="I33" s="3">
        <f t="shared" si="3"/>
        <v>11.220184543019636</v>
      </c>
      <c r="J33" s="3">
        <f t="shared" si="3"/>
        <v>4.4668359215096318</v>
      </c>
      <c r="K33" s="3">
        <f t="shared" si="4"/>
        <v>1.1255581035850006</v>
      </c>
      <c r="L33">
        <f t="shared" si="5"/>
        <v>-4</v>
      </c>
    </row>
    <row r="34" spans="1:12" x14ac:dyDescent="0.2">
      <c r="A34" s="2">
        <v>18</v>
      </c>
      <c r="B34" s="2"/>
      <c r="C34" s="2"/>
      <c r="D34" s="1">
        <v>6.5</v>
      </c>
      <c r="E34" s="1">
        <v>5</v>
      </c>
      <c r="F34" s="3"/>
      <c r="G34" s="3"/>
      <c r="H34" s="3"/>
      <c r="I34" s="3"/>
      <c r="J34" s="3"/>
      <c r="K34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737-897D-42A5-AE3D-C9DF9938565F}">
  <dimension ref="A1:B10"/>
  <sheetViews>
    <sheetView workbookViewId="0">
      <selection activeCell="F13" sqref="F13"/>
    </sheetView>
  </sheetViews>
  <sheetFormatPr defaultRowHeight="14.25" x14ac:dyDescent="0.2"/>
  <cols>
    <col min="1" max="1" width="35.375" customWidth="1"/>
    <col min="2" max="2" width="26.25" customWidth="1"/>
  </cols>
  <sheetData>
    <row r="1" spans="1:2" x14ac:dyDescent="0.2">
      <c r="A1" t="s">
        <v>1</v>
      </c>
    </row>
    <row r="2" spans="1:2" x14ac:dyDescent="0.2">
      <c r="A2" t="s">
        <v>0</v>
      </c>
      <c r="B2" t="s">
        <v>2</v>
      </c>
    </row>
    <row r="3" spans="1:2" x14ac:dyDescent="0.2">
      <c r="A3">
        <v>23</v>
      </c>
      <c r="B3">
        <v>6.5</v>
      </c>
    </row>
    <row r="4" spans="1:2" x14ac:dyDescent="0.2">
      <c r="A4">
        <v>24</v>
      </c>
      <c r="B4">
        <v>6.9</v>
      </c>
    </row>
    <row r="5" spans="1:2" x14ac:dyDescent="0.2">
      <c r="A5">
        <v>25</v>
      </c>
      <c r="B5">
        <v>7.2</v>
      </c>
    </row>
    <row r="6" spans="1:2" x14ac:dyDescent="0.2">
      <c r="A6">
        <v>26</v>
      </c>
      <c r="B6">
        <v>7.7</v>
      </c>
    </row>
    <row r="7" spans="1:2" x14ac:dyDescent="0.2">
      <c r="A7">
        <v>27</v>
      </c>
      <c r="B7">
        <v>7.9</v>
      </c>
    </row>
    <row r="8" spans="1:2" x14ac:dyDescent="0.2">
      <c r="A8">
        <v>28</v>
      </c>
      <c r="B8">
        <v>7.8</v>
      </c>
    </row>
    <row r="9" spans="1:2" x14ac:dyDescent="0.2">
      <c r="A9">
        <v>29</v>
      </c>
      <c r="B9">
        <v>8.1999999999999993</v>
      </c>
    </row>
    <row r="10" spans="1:2" x14ac:dyDescent="0.2">
      <c r="A10">
        <v>30</v>
      </c>
      <c r="B10">
        <v>8.5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49C6-8497-4614-A1B3-82ECABD4782B}">
  <dimension ref="A1:M34"/>
  <sheetViews>
    <sheetView workbookViewId="0">
      <selection activeCell="E37" sqref="E37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  <col min="12" max="12" width="12.25" customWidth="1"/>
  </cols>
  <sheetData>
    <row r="1" spans="1:13" x14ac:dyDescent="0.2">
      <c r="A1" t="s">
        <v>14</v>
      </c>
      <c r="B1" s="2" t="s">
        <v>5</v>
      </c>
      <c r="C1" s="2" t="s">
        <v>4</v>
      </c>
      <c r="D1" s="2" t="s">
        <v>3</v>
      </c>
      <c r="E1" s="1" t="s">
        <v>6</v>
      </c>
      <c r="F1" s="1" t="s">
        <v>7</v>
      </c>
      <c r="G1" s="5" t="s">
        <v>8</v>
      </c>
      <c r="H1" s="5" t="s">
        <v>9</v>
      </c>
      <c r="I1" s="5" t="s">
        <v>13</v>
      </c>
      <c r="J1" s="5" t="s">
        <v>10</v>
      </c>
      <c r="K1" s="5" t="s">
        <v>11</v>
      </c>
      <c r="L1" s="5" t="s">
        <v>12</v>
      </c>
      <c r="M1" s="5" t="s">
        <v>15</v>
      </c>
    </row>
    <row r="2" spans="1:13" x14ac:dyDescent="0.2">
      <c r="A2">
        <v>23</v>
      </c>
      <c r="B2" s="2">
        <v>-30</v>
      </c>
      <c r="C2" s="2">
        <v>-22.52</v>
      </c>
      <c r="D2" s="2">
        <v>108.1</v>
      </c>
      <c r="E2" s="1">
        <v>6.9</v>
      </c>
      <c r="F2" s="1">
        <v>5</v>
      </c>
      <c r="G2" s="5">
        <f>B2-E2</f>
        <v>-36.9</v>
      </c>
      <c r="H2" s="5">
        <f>C2+E2</f>
        <v>-15.62</v>
      </c>
      <c r="I2" s="5">
        <f>D2-F2</f>
        <v>103.1</v>
      </c>
      <c r="J2" s="5">
        <f>POWER(10,G2/10)</f>
        <v>2.0417379446695288E-4</v>
      </c>
      <c r="K2" s="5">
        <f>POWER(10,H2/10)</f>
        <v>2.7415741719278828E-2</v>
      </c>
      <c r="L2" s="5">
        <f>(K2-J2)/(1.2*I2)</f>
        <v>2.199447779244413E-4</v>
      </c>
      <c r="M2" s="5">
        <f>H2-G2</f>
        <v>21.28</v>
      </c>
    </row>
    <row r="3" spans="1:13" x14ac:dyDescent="0.2">
      <c r="A3">
        <v>23</v>
      </c>
      <c r="B3" s="2">
        <v>-27</v>
      </c>
      <c r="C3" s="2">
        <v>-19.52</v>
      </c>
      <c r="D3" s="2">
        <v>108.2</v>
      </c>
      <c r="E3" s="1">
        <v>6.9</v>
      </c>
      <c r="F3" s="1">
        <v>5</v>
      </c>
      <c r="G3" s="5">
        <f t="shared" ref="G3:G33" si="0">B3-E3</f>
        <v>-33.9</v>
      </c>
      <c r="H3" s="5">
        <f t="shared" ref="H3:H33" si="1">C3+E3</f>
        <v>-12.62</v>
      </c>
      <c r="I3" s="5">
        <f t="shared" ref="I3:I33" si="2">D3-F3</f>
        <v>103.2</v>
      </c>
      <c r="J3" s="5">
        <f t="shared" ref="J3:J33" si="3">POWER(10,G3/10)</f>
        <v>4.0738027780411293E-4</v>
      </c>
      <c r="K3" s="5">
        <f t="shared" ref="K3:K33" si="4">POWER(10,H3/10)</f>
        <v>5.4701596289397136E-2</v>
      </c>
      <c r="L3" s="5">
        <f t="shared" ref="L3:L33" si="5">(K3-J3)/(1.2*I3)</f>
        <v>4.3842228691531832E-4</v>
      </c>
      <c r="M3" s="5">
        <f t="shared" ref="M3:M34" si="6">H3-G3</f>
        <v>21.28</v>
      </c>
    </row>
    <row r="4" spans="1:13" x14ac:dyDescent="0.2">
      <c r="A4">
        <v>23</v>
      </c>
      <c r="B4" s="2">
        <v>-24</v>
      </c>
      <c r="C4" s="2">
        <v>-16.52</v>
      </c>
      <c r="D4" s="2">
        <v>108.4</v>
      </c>
      <c r="E4" s="1">
        <v>6.9</v>
      </c>
      <c r="F4" s="1">
        <v>5</v>
      </c>
      <c r="G4" s="5">
        <f t="shared" si="0"/>
        <v>-30.9</v>
      </c>
      <c r="H4" s="5">
        <f t="shared" si="1"/>
        <v>-9.6199999999999992</v>
      </c>
      <c r="I4" s="5">
        <f t="shared" si="2"/>
        <v>103.4</v>
      </c>
      <c r="J4" s="5">
        <f t="shared" si="3"/>
        <v>8.1283051616409872E-4</v>
      </c>
      <c r="K4" s="5">
        <f t="shared" si="4"/>
        <v>0.10914403364487563</v>
      </c>
      <c r="L4" s="5">
        <f t="shared" si="5"/>
        <v>8.7307546041837146E-4</v>
      </c>
      <c r="M4" s="5">
        <f t="shared" si="6"/>
        <v>21.28</v>
      </c>
    </row>
    <row r="5" spans="1:13" x14ac:dyDescent="0.2">
      <c r="A5">
        <v>23</v>
      </c>
      <c r="B5" s="2">
        <v>-21</v>
      </c>
      <c r="C5" s="2">
        <v>-13.52</v>
      </c>
      <c r="D5" s="2">
        <v>108.7</v>
      </c>
      <c r="E5" s="1">
        <v>6.9</v>
      </c>
      <c r="F5" s="1">
        <v>5</v>
      </c>
      <c r="G5" s="5">
        <f t="shared" si="0"/>
        <v>-27.9</v>
      </c>
      <c r="H5" s="5">
        <f t="shared" si="1"/>
        <v>-6.6199999999999992</v>
      </c>
      <c r="I5" s="5">
        <f t="shared" si="2"/>
        <v>103.7</v>
      </c>
      <c r="J5" s="5">
        <f t="shared" si="3"/>
        <v>1.6218100973589284E-3</v>
      </c>
      <c r="K5" s="5">
        <f t="shared" si="4"/>
        <v>0.21777097723531588</v>
      </c>
      <c r="L5" s="5">
        <f t="shared" si="5"/>
        <v>1.7369749850366196E-3</v>
      </c>
      <c r="M5" s="5">
        <f t="shared" si="6"/>
        <v>21.28</v>
      </c>
    </row>
    <row r="6" spans="1:13" x14ac:dyDescent="0.2">
      <c r="A6">
        <v>23</v>
      </c>
      <c r="B6" s="2">
        <v>-18</v>
      </c>
      <c r="C6" s="2">
        <v>-10.53</v>
      </c>
      <c r="D6" s="2">
        <v>109.4</v>
      </c>
      <c r="E6" s="1">
        <v>6.9</v>
      </c>
      <c r="F6" s="1">
        <v>5</v>
      </c>
      <c r="G6" s="5">
        <f t="shared" si="0"/>
        <v>-24.9</v>
      </c>
      <c r="H6" s="5">
        <f t="shared" si="1"/>
        <v>-3.629999999999999</v>
      </c>
      <c r="I6" s="5">
        <f t="shared" si="2"/>
        <v>104.4</v>
      </c>
      <c r="J6" s="5">
        <f t="shared" si="3"/>
        <v>3.2359365692962824E-3</v>
      </c>
      <c r="K6" s="5">
        <f t="shared" si="4"/>
        <v>0.433510878387529</v>
      </c>
      <c r="L6" s="5">
        <f t="shared" si="5"/>
        <v>3.4345062405669916E-3</v>
      </c>
      <c r="M6" s="5">
        <f t="shared" si="6"/>
        <v>21.27</v>
      </c>
    </row>
    <row r="7" spans="1:13" x14ac:dyDescent="0.2">
      <c r="A7">
        <v>23</v>
      </c>
      <c r="B7" s="2">
        <v>-15</v>
      </c>
      <c r="C7" s="2">
        <v>-7.5330000000000004</v>
      </c>
      <c r="D7" s="2">
        <v>110.8</v>
      </c>
      <c r="E7" s="1">
        <v>6.9</v>
      </c>
      <c r="F7" s="1">
        <v>5</v>
      </c>
      <c r="G7" s="5">
        <f t="shared" si="0"/>
        <v>-21.9</v>
      </c>
      <c r="H7" s="5">
        <f t="shared" si="1"/>
        <v>-0.63300000000000001</v>
      </c>
      <c r="I7" s="5">
        <f t="shared" si="2"/>
        <v>105.8</v>
      </c>
      <c r="J7" s="5">
        <f t="shared" si="3"/>
        <v>6.4565422903465524E-3</v>
      </c>
      <c r="K7" s="5">
        <f t="shared" si="4"/>
        <v>0.86437062642620588</v>
      </c>
      <c r="L7" s="5">
        <f t="shared" si="5"/>
        <v>6.7573573104588803E-3</v>
      </c>
      <c r="M7" s="5">
        <f t="shared" si="6"/>
        <v>21.266999999999999</v>
      </c>
    </row>
    <row r="8" spans="1:13" x14ac:dyDescent="0.2">
      <c r="A8">
        <v>23</v>
      </c>
      <c r="B8" s="2">
        <v>-12</v>
      </c>
      <c r="C8" s="2">
        <v>-4.548</v>
      </c>
      <c r="D8" s="2">
        <v>113.4</v>
      </c>
      <c r="E8" s="1">
        <v>6.9</v>
      </c>
      <c r="F8" s="1">
        <v>5</v>
      </c>
      <c r="G8" s="5">
        <f t="shared" si="0"/>
        <v>-18.899999999999999</v>
      </c>
      <c r="H8" s="5">
        <f t="shared" si="1"/>
        <v>2.3520000000000003</v>
      </c>
      <c r="I8" s="5">
        <f t="shared" si="2"/>
        <v>108.4</v>
      </c>
      <c r="J8" s="5">
        <f t="shared" si="3"/>
        <v>1.2882495516931332E-2</v>
      </c>
      <c r="K8" s="5">
        <f t="shared" si="4"/>
        <v>1.7186996953977389</v>
      </c>
      <c r="L8" s="5">
        <f t="shared" si="5"/>
        <v>1.3113600860092308E-2</v>
      </c>
      <c r="M8" s="5">
        <f t="shared" si="6"/>
        <v>21.251999999999999</v>
      </c>
    </row>
    <row r="9" spans="1:13" x14ac:dyDescent="0.2">
      <c r="A9">
        <v>23</v>
      </c>
      <c r="B9" s="2">
        <v>-9</v>
      </c>
      <c r="C9" s="2">
        <v>-1.5740000000000001</v>
      </c>
      <c r="D9" s="2">
        <v>118.7</v>
      </c>
      <c r="E9" s="1">
        <v>6.9</v>
      </c>
      <c r="F9" s="1">
        <v>5</v>
      </c>
      <c r="G9" s="5">
        <f t="shared" si="0"/>
        <v>-15.9</v>
      </c>
      <c r="H9" s="5">
        <f t="shared" si="1"/>
        <v>5.3260000000000005</v>
      </c>
      <c r="I9" s="5">
        <f t="shared" si="2"/>
        <v>113.7</v>
      </c>
      <c r="J9" s="5">
        <f t="shared" si="3"/>
        <v>2.5703957827688629E-2</v>
      </c>
      <c r="K9" s="5">
        <f t="shared" si="4"/>
        <v>3.4087880601025882</v>
      </c>
      <c r="L9" s="5">
        <f t="shared" si="5"/>
        <v>2.4795397993806065E-2</v>
      </c>
      <c r="M9" s="5">
        <f t="shared" si="6"/>
        <v>21.225999999999999</v>
      </c>
    </row>
    <row r="10" spans="1:13" x14ac:dyDescent="0.2">
      <c r="A10">
        <v>23</v>
      </c>
      <c r="B10" s="2">
        <v>-6</v>
      </c>
      <c r="C10" s="2">
        <v>1.381</v>
      </c>
      <c r="D10" s="2">
        <v>129</v>
      </c>
      <c r="E10" s="1">
        <v>6.9</v>
      </c>
      <c r="F10" s="1">
        <v>5</v>
      </c>
      <c r="G10" s="5">
        <f t="shared" si="0"/>
        <v>-12.9</v>
      </c>
      <c r="H10" s="5">
        <f t="shared" si="1"/>
        <v>8.2810000000000006</v>
      </c>
      <c r="I10" s="5">
        <f t="shared" si="2"/>
        <v>124</v>
      </c>
      <c r="J10" s="5">
        <f t="shared" si="3"/>
        <v>5.1286138399136455E-2</v>
      </c>
      <c r="K10" s="5">
        <f t="shared" si="4"/>
        <v>6.7313163272762493</v>
      </c>
      <c r="L10" s="5">
        <f t="shared" si="5"/>
        <v>4.4892676000518238E-2</v>
      </c>
      <c r="M10" s="5">
        <f t="shared" si="6"/>
        <v>21.181000000000001</v>
      </c>
    </row>
    <row r="11" spans="1:13" x14ac:dyDescent="0.2">
      <c r="A11">
        <v>23</v>
      </c>
      <c r="B11" s="2">
        <v>-5</v>
      </c>
      <c r="C11" s="2">
        <v>2.3620000000000001</v>
      </c>
      <c r="D11" s="2">
        <v>134.19999999999999</v>
      </c>
      <c r="E11" s="1">
        <v>6.9</v>
      </c>
      <c r="F11" s="1">
        <v>5</v>
      </c>
      <c r="G11" s="5">
        <f t="shared" si="0"/>
        <v>-11.9</v>
      </c>
      <c r="H11" s="5">
        <f t="shared" si="1"/>
        <v>9.2620000000000005</v>
      </c>
      <c r="I11" s="5">
        <f t="shared" si="2"/>
        <v>129.19999999999999</v>
      </c>
      <c r="J11" s="5">
        <f t="shared" si="3"/>
        <v>6.4565422903465536E-2</v>
      </c>
      <c r="K11" s="5">
        <f t="shared" si="4"/>
        <v>8.4372321721183017</v>
      </c>
      <c r="L11" s="5">
        <f t="shared" si="5"/>
        <v>5.4003268506287651E-2</v>
      </c>
      <c r="M11" s="5">
        <f t="shared" si="6"/>
        <v>21.161999999999999</v>
      </c>
    </row>
    <row r="12" spans="1:13" x14ac:dyDescent="0.2">
      <c r="A12">
        <v>23</v>
      </c>
      <c r="B12" s="2">
        <v>-4</v>
      </c>
      <c r="C12" s="2">
        <v>3.3410000000000002</v>
      </c>
      <c r="D12" s="2">
        <v>140.6</v>
      </c>
      <c r="E12" s="1">
        <v>6.9</v>
      </c>
      <c r="F12" s="1">
        <v>5</v>
      </c>
      <c r="G12" s="5">
        <f t="shared" si="0"/>
        <v>-10.9</v>
      </c>
      <c r="H12" s="5">
        <f t="shared" si="1"/>
        <v>10.241</v>
      </c>
      <c r="I12" s="5">
        <f t="shared" si="2"/>
        <v>135.6</v>
      </c>
      <c r="J12" s="5">
        <f t="shared" si="3"/>
        <v>8.1283051616409904E-2</v>
      </c>
      <c r="K12" s="5">
        <f t="shared" si="4"/>
        <v>10.570608784557759</v>
      </c>
      <c r="L12" s="5">
        <f t="shared" si="5"/>
        <v>6.4462424612471425E-2</v>
      </c>
      <c r="M12" s="5">
        <f t="shared" si="6"/>
        <v>21.140999999999998</v>
      </c>
    </row>
    <row r="13" spans="1:13" x14ac:dyDescent="0.2">
      <c r="A13">
        <v>23</v>
      </c>
      <c r="B13" s="2">
        <v>-3</v>
      </c>
      <c r="C13" s="2">
        <v>4.32</v>
      </c>
      <c r="D13" s="2">
        <v>148.5</v>
      </c>
      <c r="E13" s="1">
        <v>6.9</v>
      </c>
      <c r="F13" s="1">
        <v>5</v>
      </c>
      <c r="G13" s="5">
        <f t="shared" si="0"/>
        <v>-9.9</v>
      </c>
      <c r="H13" s="5">
        <f t="shared" si="1"/>
        <v>11.22</v>
      </c>
      <c r="I13" s="5">
        <f t="shared" si="2"/>
        <v>143.5</v>
      </c>
      <c r="J13" s="5">
        <f t="shared" si="3"/>
        <v>0.10232929922807538</v>
      </c>
      <c r="K13" s="5">
        <f t="shared" si="4"/>
        <v>13.243415351946652</v>
      </c>
      <c r="L13" s="5">
        <f t="shared" si="5"/>
        <v>7.6312927135415654E-2</v>
      </c>
      <c r="M13" s="5">
        <f t="shared" si="6"/>
        <v>21.12</v>
      </c>
    </row>
    <row r="14" spans="1:13" x14ac:dyDescent="0.2">
      <c r="A14">
        <v>23</v>
      </c>
      <c r="B14" s="2">
        <v>-2</v>
      </c>
      <c r="C14" s="2">
        <v>5.298</v>
      </c>
      <c r="D14" s="2">
        <v>158</v>
      </c>
      <c r="E14" s="1">
        <v>6.9</v>
      </c>
      <c r="F14" s="1">
        <v>5</v>
      </c>
      <c r="G14" s="5">
        <f t="shared" si="0"/>
        <v>-8.9</v>
      </c>
      <c r="H14" s="5">
        <f t="shared" si="1"/>
        <v>12.198</v>
      </c>
      <c r="I14" s="5">
        <f t="shared" si="2"/>
        <v>153</v>
      </c>
      <c r="J14" s="5">
        <f t="shared" si="3"/>
        <v>0.12882495516931336</v>
      </c>
      <c r="K14" s="5">
        <f t="shared" si="4"/>
        <v>16.588228153750453</v>
      </c>
      <c r="L14" s="5">
        <f t="shared" si="5"/>
        <v>8.9648165569614052E-2</v>
      </c>
      <c r="M14" s="5">
        <f t="shared" si="6"/>
        <v>21.097999999999999</v>
      </c>
    </row>
    <row r="15" spans="1:13" x14ac:dyDescent="0.2">
      <c r="A15">
        <v>23</v>
      </c>
      <c r="B15" s="2">
        <v>-1</v>
      </c>
      <c r="C15" s="2">
        <v>6.2779999999999996</v>
      </c>
      <c r="D15" s="2">
        <v>169.4</v>
      </c>
      <c r="E15" s="1">
        <v>6.9</v>
      </c>
      <c r="F15" s="1">
        <v>5</v>
      </c>
      <c r="G15" s="5">
        <f t="shared" si="0"/>
        <v>-7.9</v>
      </c>
      <c r="H15" s="5">
        <f t="shared" si="1"/>
        <v>13.178000000000001</v>
      </c>
      <c r="I15" s="5">
        <f t="shared" si="2"/>
        <v>164.4</v>
      </c>
      <c r="J15" s="5">
        <f t="shared" si="3"/>
        <v>0.16218100973589297</v>
      </c>
      <c r="K15" s="5">
        <f t="shared" si="4"/>
        <v>20.787391718787124</v>
      </c>
      <c r="L15" s="5">
        <f t="shared" si="5"/>
        <v>0.10454790505399042</v>
      </c>
      <c r="M15" s="5">
        <f t="shared" si="6"/>
        <v>21.078000000000003</v>
      </c>
    </row>
    <row r="16" spans="1:13" x14ac:dyDescent="0.2">
      <c r="A16">
        <v>23</v>
      </c>
      <c r="B16" s="2">
        <v>0</v>
      </c>
      <c r="C16" s="2">
        <v>7.258</v>
      </c>
      <c r="D16" s="2">
        <v>182.9</v>
      </c>
      <c r="E16" s="1">
        <v>6.9</v>
      </c>
      <c r="F16" s="1">
        <v>5</v>
      </c>
      <c r="G16" s="5">
        <f t="shared" si="0"/>
        <v>-6.9</v>
      </c>
      <c r="H16" s="5">
        <f t="shared" si="1"/>
        <v>14.158000000000001</v>
      </c>
      <c r="I16" s="5">
        <f t="shared" si="2"/>
        <v>177.9</v>
      </c>
      <c r="J16" s="5">
        <f t="shared" si="3"/>
        <v>0.20417379446695288</v>
      </c>
      <c r="K16" s="5">
        <f t="shared" si="4"/>
        <v>26.049536482448364</v>
      </c>
      <c r="L16" s="5">
        <f t="shared" si="5"/>
        <v>0.12106690410334182</v>
      </c>
      <c r="M16" s="5">
        <f t="shared" si="6"/>
        <v>21.058</v>
      </c>
    </row>
    <row r="17" spans="1:13" x14ac:dyDescent="0.2">
      <c r="A17">
        <v>23</v>
      </c>
      <c r="B17" s="2">
        <v>1</v>
      </c>
      <c r="C17" s="2">
        <v>8.2379999999999995</v>
      </c>
      <c r="D17" s="2">
        <v>198.7</v>
      </c>
      <c r="E17" s="1">
        <v>6.9</v>
      </c>
      <c r="F17" s="1">
        <v>5</v>
      </c>
      <c r="G17" s="5">
        <f t="shared" si="0"/>
        <v>-5.9</v>
      </c>
      <c r="H17" s="5">
        <f t="shared" si="1"/>
        <v>15.138</v>
      </c>
      <c r="I17" s="5">
        <f t="shared" si="2"/>
        <v>193.7</v>
      </c>
      <c r="J17" s="5">
        <f t="shared" si="3"/>
        <v>0.25703957827688628</v>
      </c>
      <c r="K17" s="5">
        <f t="shared" si="4"/>
        <v>32.643746754294604</v>
      </c>
      <c r="L17" s="5">
        <f t="shared" si="5"/>
        <v>0.1393336223370234</v>
      </c>
      <c r="M17" s="5">
        <f t="shared" si="6"/>
        <v>21.038</v>
      </c>
    </row>
    <row r="18" spans="1:13" x14ac:dyDescent="0.2">
      <c r="A18">
        <v>23</v>
      </c>
      <c r="B18" s="2">
        <v>2</v>
      </c>
      <c r="C18" s="2">
        <v>9.2140000000000004</v>
      </c>
      <c r="D18" s="2">
        <v>216.9</v>
      </c>
      <c r="E18" s="1">
        <v>6.9</v>
      </c>
      <c r="F18" s="1">
        <v>5</v>
      </c>
      <c r="G18" s="5">
        <f t="shared" si="0"/>
        <v>-4.9000000000000004</v>
      </c>
      <c r="H18" s="5">
        <f t="shared" si="1"/>
        <v>16.114000000000001</v>
      </c>
      <c r="I18" s="5">
        <f t="shared" si="2"/>
        <v>211.9</v>
      </c>
      <c r="J18" s="5">
        <f t="shared" si="3"/>
        <v>0.32359365692962822</v>
      </c>
      <c r="K18" s="5">
        <f t="shared" si="4"/>
        <v>40.869563562815848</v>
      </c>
      <c r="L18" s="5">
        <f t="shared" si="5"/>
        <v>0.15945402668666908</v>
      </c>
      <c r="M18" s="5">
        <f t="shared" si="6"/>
        <v>21.014000000000003</v>
      </c>
    </row>
    <row r="19" spans="1:13" x14ac:dyDescent="0.2">
      <c r="A19">
        <v>23</v>
      </c>
      <c r="B19" s="2">
        <v>3</v>
      </c>
      <c r="C19" s="2">
        <v>10.18</v>
      </c>
      <c r="D19" s="2">
        <v>237.6</v>
      </c>
      <c r="E19" s="1">
        <v>6.9</v>
      </c>
      <c r="F19" s="1">
        <v>5</v>
      </c>
      <c r="G19" s="5">
        <f t="shared" si="0"/>
        <v>-3.9000000000000004</v>
      </c>
      <c r="H19" s="5">
        <f t="shared" si="1"/>
        <v>17.079999999999998</v>
      </c>
      <c r="I19" s="5">
        <f t="shared" si="2"/>
        <v>232.6</v>
      </c>
      <c r="J19" s="5">
        <f t="shared" si="3"/>
        <v>0.40738027780411268</v>
      </c>
      <c r="K19" s="5">
        <f t="shared" si="4"/>
        <v>51.050499997540605</v>
      </c>
      <c r="L19" s="5">
        <f t="shared" si="5"/>
        <v>0.18143852006211122</v>
      </c>
      <c r="M19" s="5">
        <f t="shared" si="6"/>
        <v>20.979999999999997</v>
      </c>
    </row>
    <row r="20" spans="1:13" x14ac:dyDescent="0.2">
      <c r="A20">
        <v>23</v>
      </c>
      <c r="B20" s="2">
        <v>4</v>
      </c>
      <c r="C20" s="2">
        <v>11.13</v>
      </c>
      <c r="D20" s="2">
        <v>260.60000000000002</v>
      </c>
      <c r="E20" s="1">
        <v>6.9</v>
      </c>
      <c r="F20" s="1">
        <v>5</v>
      </c>
      <c r="G20" s="5">
        <f t="shared" si="0"/>
        <v>-2.9000000000000004</v>
      </c>
      <c r="H20" s="5">
        <f t="shared" si="1"/>
        <v>18.03</v>
      </c>
      <c r="I20" s="5">
        <f t="shared" si="2"/>
        <v>255.60000000000002</v>
      </c>
      <c r="J20" s="5">
        <f t="shared" si="3"/>
        <v>0.51286138399136483</v>
      </c>
      <c r="K20" s="5">
        <f t="shared" si="4"/>
        <v>63.533093185174423</v>
      </c>
      <c r="L20" s="5">
        <f t="shared" si="5"/>
        <v>0.20546502282597501</v>
      </c>
      <c r="M20" s="5">
        <f t="shared" si="6"/>
        <v>20.93</v>
      </c>
    </row>
    <row r="21" spans="1:13" x14ac:dyDescent="0.2">
      <c r="A21">
        <v>23</v>
      </c>
      <c r="B21" s="2">
        <v>5</v>
      </c>
      <c r="C21" s="2">
        <v>12.04</v>
      </c>
      <c r="D21" s="2">
        <v>285.60000000000002</v>
      </c>
      <c r="E21" s="1">
        <v>6.9</v>
      </c>
      <c r="F21" s="1">
        <v>5</v>
      </c>
      <c r="G21" s="5">
        <f t="shared" si="0"/>
        <v>-1.9000000000000004</v>
      </c>
      <c r="H21" s="5">
        <f t="shared" si="1"/>
        <v>18.939999999999998</v>
      </c>
      <c r="I21" s="5">
        <f t="shared" si="2"/>
        <v>280.60000000000002</v>
      </c>
      <c r="J21" s="5">
        <f t="shared" si="3"/>
        <v>0.64565422903465541</v>
      </c>
      <c r="K21" s="5">
        <f t="shared" si="4"/>
        <v>78.34296427662116</v>
      </c>
      <c r="L21" s="5">
        <f t="shared" si="5"/>
        <v>0.23074753518527705</v>
      </c>
      <c r="M21" s="5">
        <f t="shared" si="6"/>
        <v>20.839999999999996</v>
      </c>
    </row>
    <row r="22" spans="1:13" x14ac:dyDescent="0.2">
      <c r="A22">
        <v>23</v>
      </c>
      <c r="B22" s="2">
        <v>6</v>
      </c>
      <c r="C22" s="2">
        <v>12.89</v>
      </c>
      <c r="D22" s="2">
        <v>311.89999999999998</v>
      </c>
      <c r="E22" s="1">
        <v>6.9</v>
      </c>
      <c r="F22" s="1">
        <v>5</v>
      </c>
      <c r="G22" s="5">
        <f t="shared" si="0"/>
        <v>-0.90000000000000036</v>
      </c>
      <c r="H22" s="5">
        <f t="shared" si="1"/>
        <v>19.79</v>
      </c>
      <c r="I22" s="5">
        <f t="shared" si="2"/>
        <v>306.89999999999998</v>
      </c>
      <c r="J22" s="5">
        <f t="shared" si="3"/>
        <v>0.81283051616409918</v>
      </c>
      <c r="K22" s="5">
        <f t="shared" si="4"/>
        <v>95.279616402365178</v>
      </c>
      <c r="L22" s="5">
        <f t="shared" si="5"/>
        <v>0.25650805334582677</v>
      </c>
      <c r="M22" s="5">
        <f t="shared" si="6"/>
        <v>20.689999999999998</v>
      </c>
    </row>
    <row r="23" spans="1:13" x14ac:dyDescent="0.2">
      <c r="A23">
        <v>23</v>
      </c>
      <c r="B23" s="2">
        <v>7</v>
      </c>
      <c r="C23" s="2">
        <v>13.65</v>
      </c>
      <c r="D23" s="2">
        <v>338</v>
      </c>
      <c r="E23" s="1">
        <v>6.9</v>
      </c>
      <c r="F23" s="1">
        <v>5</v>
      </c>
      <c r="G23" s="5">
        <f t="shared" si="0"/>
        <v>9.9999999999999645E-2</v>
      </c>
      <c r="H23" s="5">
        <f t="shared" si="1"/>
        <v>20.55</v>
      </c>
      <c r="I23" s="5">
        <f t="shared" si="2"/>
        <v>333</v>
      </c>
      <c r="J23" s="5">
        <f t="shared" si="3"/>
        <v>1.0232929922807541</v>
      </c>
      <c r="K23" s="5">
        <f t="shared" si="4"/>
        <v>113.50108156723159</v>
      </c>
      <c r="L23" s="5">
        <f t="shared" si="5"/>
        <v>0.28147594738476189</v>
      </c>
      <c r="M23" s="5">
        <f t="shared" si="6"/>
        <v>20.450000000000003</v>
      </c>
    </row>
    <row r="24" spans="1:13" x14ac:dyDescent="0.2">
      <c r="A24">
        <v>23</v>
      </c>
      <c r="B24" s="2">
        <v>8</v>
      </c>
      <c r="C24" s="2">
        <v>14.29</v>
      </c>
      <c r="D24" s="2">
        <v>362.7</v>
      </c>
      <c r="E24" s="1">
        <v>6.9</v>
      </c>
      <c r="F24" s="1">
        <v>5</v>
      </c>
      <c r="G24" s="5">
        <f t="shared" si="0"/>
        <v>1.0999999999999996</v>
      </c>
      <c r="H24" s="5">
        <f t="shared" si="1"/>
        <v>21.189999999999998</v>
      </c>
      <c r="I24" s="5">
        <f t="shared" si="2"/>
        <v>357.7</v>
      </c>
      <c r="J24" s="5">
        <f t="shared" si="3"/>
        <v>1.2882495516931338</v>
      </c>
      <c r="K24" s="5">
        <f t="shared" si="4"/>
        <v>131.52248321922389</v>
      </c>
      <c r="L24" s="5">
        <f t="shared" si="5"/>
        <v>0.30340656431723689</v>
      </c>
      <c r="M24" s="5">
        <f t="shared" si="6"/>
        <v>20.089999999999996</v>
      </c>
    </row>
    <row r="25" spans="1:13" x14ac:dyDescent="0.2">
      <c r="A25">
        <v>23</v>
      </c>
      <c r="B25" s="2">
        <v>9</v>
      </c>
      <c r="C25" s="2">
        <v>14.83</v>
      </c>
      <c r="D25" s="2">
        <v>384.8</v>
      </c>
      <c r="E25" s="1">
        <v>6.9</v>
      </c>
      <c r="F25" s="1">
        <v>5</v>
      </c>
      <c r="G25" s="5">
        <f t="shared" si="0"/>
        <v>2.0999999999999996</v>
      </c>
      <c r="H25" s="5">
        <f t="shared" si="1"/>
        <v>21.73</v>
      </c>
      <c r="I25" s="5">
        <f t="shared" si="2"/>
        <v>379.8</v>
      </c>
      <c r="J25" s="5">
        <f t="shared" si="3"/>
        <v>1.6218100973589298</v>
      </c>
      <c r="K25" s="5">
        <f t="shared" si="4"/>
        <v>148.93610777109166</v>
      </c>
      <c r="L25" s="5">
        <f t="shared" si="5"/>
        <v>0.32322779022672621</v>
      </c>
      <c r="M25" s="5">
        <f t="shared" si="6"/>
        <v>19.630000000000003</v>
      </c>
    </row>
    <row r="26" spans="1:13" x14ac:dyDescent="0.2">
      <c r="A26">
        <v>23</v>
      </c>
      <c r="B26" s="2">
        <v>10</v>
      </c>
      <c r="C26" s="2">
        <v>15.27</v>
      </c>
      <c r="D26" s="2">
        <v>403.5</v>
      </c>
      <c r="E26" s="1">
        <v>6.9</v>
      </c>
      <c r="F26" s="1">
        <v>5</v>
      </c>
      <c r="G26" s="5">
        <f t="shared" si="0"/>
        <v>3.0999999999999996</v>
      </c>
      <c r="H26" s="5">
        <f t="shared" si="1"/>
        <v>22.17</v>
      </c>
      <c r="I26" s="5">
        <f t="shared" si="2"/>
        <v>398.5</v>
      </c>
      <c r="J26" s="5">
        <f t="shared" si="3"/>
        <v>2.0417379446695292</v>
      </c>
      <c r="K26" s="5">
        <f t="shared" si="4"/>
        <v>164.81623915255093</v>
      </c>
      <c r="L26" s="5">
        <f t="shared" si="5"/>
        <v>0.34039000670824215</v>
      </c>
      <c r="M26" s="5">
        <f t="shared" si="6"/>
        <v>19.07</v>
      </c>
    </row>
    <row r="27" spans="1:13" x14ac:dyDescent="0.2">
      <c r="A27">
        <v>23</v>
      </c>
      <c r="B27" s="2">
        <v>11</v>
      </c>
      <c r="C27" s="2">
        <v>15.62</v>
      </c>
      <c r="D27" s="2">
        <v>418.7</v>
      </c>
      <c r="E27" s="1">
        <v>6.9</v>
      </c>
      <c r="F27" s="1">
        <v>5</v>
      </c>
      <c r="G27" s="5">
        <f t="shared" si="0"/>
        <v>4.0999999999999996</v>
      </c>
      <c r="H27" s="5">
        <f t="shared" si="1"/>
        <v>22.52</v>
      </c>
      <c r="I27" s="5">
        <f t="shared" si="2"/>
        <v>413.7</v>
      </c>
      <c r="J27" s="5">
        <f t="shared" si="3"/>
        <v>2.5703957827688639</v>
      </c>
      <c r="K27" s="5">
        <f t="shared" si="4"/>
        <v>178.64875748520512</v>
      </c>
      <c r="L27" s="5">
        <f t="shared" si="5"/>
        <v>0.35468205966972099</v>
      </c>
      <c r="M27" s="5">
        <f t="shared" si="6"/>
        <v>18.420000000000002</v>
      </c>
    </row>
    <row r="28" spans="1:13" x14ac:dyDescent="0.2">
      <c r="A28">
        <v>23</v>
      </c>
      <c r="B28" s="2">
        <v>12</v>
      </c>
      <c r="C28" s="2">
        <v>15.88</v>
      </c>
      <c r="D28" s="2">
        <v>431.1</v>
      </c>
      <c r="E28" s="1">
        <v>6.9</v>
      </c>
      <c r="F28" s="1">
        <v>5</v>
      </c>
      <c r="G28" s="5">
        <f t="shared" si="0"/>
        <v>5.0999999999999996</v>
      </c>
      <c r="H28" s="5">
        <f t="shared" si="1"/>
        <v>22.78</v>
      </c>
      <c r="I28" s="5">
        <f t="shared" si="2"/>
        <v>426.1</v>
      </c>
      <c r="J28" s="5">
        <f t="shared" si="3"/>
        <v>3.2359365692962836</v>
      </c>
      <c r="K28" s="5">
        <f t="shared" si="4"/>
        <v>189.67059212111477</v>
      </c>
      <c r="L28" s="5">
        <f t="shared" si="5"/>
        <v>0.36461444017800687</v>
      </c>
      <c r="M28" s="5">
        <f t="shared" si="6"/>
        <v>17.68</v>
      </c>
    </row>
    <row r="29" spans="1:13" x14ac:dyDescent="0.2">
      <c r="A29">
        <v>23</v>
      </c>
      <c r="B29" s="2">
        <v>13</v>
      </c>
      <c r="C29" s="2">
        <v>16.079999999999998</v>
      </c>
      <c r="D29" s="2">
        <v>441.4</v>
      </c>
      <c r="E29" s="1">
        <v>6.9</v>
      </c>
      <c r="F29" s="1">
        <v>5</v>
      </c>
      <c r="G29" s="5">
        <f t="shared" si="0"/>
        <v>6.1</v>
      </c>
      <c r="H29" s="5">
        <f t="shared" si="1"/>
        <v>22.979999999999997</v>
      </c>
      <c r="I29" s="5">
        <f t="shared" si="2"/>
        <v>436.4</v>
      </c>
      <c r="J29" s="5">
        <f t="shared" si="3"/>
        <v>4.0738027780411281</v>
      </c>
      <c r="K29" s="5">
        <f t="shared" si="4"/>
        <v>198.60949173573709</v>
      </c>
      <c r="L29" s="5">
        <f t="shared" si="5"/>
        <v>0.37147817170351355</v>
      </c>
      <c r="M29" s="5">
        <f t="shared" si="6"/>
        <v>16.879999999999995</v>
      </c>
    </row>
    <row r="30" spans="1:13" x14ac:dyDescent="0.2">
      <c r="A30">
        <v>23</v>
      </c>
      <c r="B30" s="2">
        <v>14</v>
      </c>
      <c r="C30" s="2">
        <v>16.23</v>
      </c>
      <c r="D30" s="2">
        <v>450.2</v>
      </c>
      <c r="E30" s="1">
        <v>6.9</v>
      </c>
      <c r="F30" s="1">
        <v>5</v>
      </c>
      <c r="G30" s="5">
        <f t="shared" si="0"/>
        <v>7.1</v>
      </c>
      <c r="H30" s="5">
        <f t="shared" si="1"/>
        <v>23.130000000000003</v>
      </c>
      <c r="I30" s="5">
        <f t="shared" si="2"/>
        <v>445.2</v>
      </c>
      <c r="J30" s="5">
        <f t="shared" si="3"/>
        <v>5.1286138399136494</v>
      </c>
      <c r="K30" s="5">
        <f t="shared" si="4"/>
        <v>205.58905959841428</v>
      </c>
      <c r="L30" s="5">
        <f t="shared" si="5"/>
        <v>0.3752254525278913</v>
      </c>
      <c r="M30" s="5">
        <f t="shared" si="6"/>
        <v>16.03</v>
      </c>
    </row>
    <row r="31" spans="1:13" x14ac:dyDescent="0.2">
      <c r="A31">
        <v>23</v>
      </c>
      <c r="B31" s="2">
        <v>15</v>
      </c>
      <c r="C31" s="2">
        <v>16.350000000000001</v>
      </c>
      <c r="D31" s="2">
        <v>457.9</v>
      </c>
      <c r="E31" s="1">
        <v>6.9</v>
      </c>
      <c r="F31" s="1">
        <v>5</v>
      </c>
      <c r="G31" s="5">
        <f t="shared" si="0"/>
        <v>8.1</v>
      </c>
      <c r="H31" s="5">
        <f t="shared" si="1"/>
        <v>23.25</v>
      </c>
      <c r="I31" s="5">
        <f t="shared" si="2"/>
        <v>452.9</v>
      </c>
      <c r="J31" s="5">
        <f t="shared" si="3"/>
        <v>6.4565422903465555</v>
      </c>
      <c r="K31" s="5">
        <f t="shared" si="4"/>
        <v>211.34890398366485</v>
      </c>
      <c r="L31" s="5">
        <f t="shared" si="5"/>
        <v>0.37700073911334059</v>
      </c>
      <c r="M31" s="5">
        <f t="shared" si="6"/>
        <v>15.15</v>
      </c>
    </row>
    <row r="32" spans="1:13" x14ac:dyDescent="0.2">
      <c r="A32">
        <v>23</v>
      </c>
      <c r="B32" s="2">
        <v>16</v>
      </c>
      <c r="C32" s="2">
        <v>16.440000000000001</v>
      </c>
      <c r="D32" s="2">
        <v>464.8</v>
      </c>
      <c r="E32" s="1">
        <v>6.9</v>
      </c>
      <c r="F32" s="1">
        <v>5</v>
      </c>
      <c r="G32" s="5">
        <f t="shared" si="0"/>
        <v>9.1</v>
      </c>
      <c r="H32" s="5">
        <f t="shared" si="1"/>
        <v>23.340000000000003</v>
      </c>
      <c r="I32" s="5">
        <f t="shared" si="2"/>
        <v>459.8</v>
      </c>
      <c r="J32" s="5">
        <f t="shared" si="3"/>
        <v>8.1283051616409931</v>
      </c>
      <c r="K32" s="5">
        <f t="shared" si="4"/>
        <v>215.77444091526704</v>
      </c>
      <c r="L32" s="5">
        <f t="shared" si="5"/>
        <v>0.37633415933309056</v>
      </c>
      <c r="M32" s="5">
        <f t="shared" si="6"/>
        <v>14.240000000000004</v>
      </c>
    </row>
    <row r="33" spans="1:13" x14ac:dyDescent="0.2">
      <c r="A33">
        <v>23</v>
      </c>
      <c r="B33" s="2">
        <v>17</v>
      </c>
      <c r="C33" s="2">
        <v>16.510000000000002</v>
      </c>
      <c r="D33" s="2">
        <v>470.9</v>
      </c>
      <c r="E33" s="1">
        <v>6.9</v>
      </c>
      <c r="F33" s="1">
        <v>5</v>
      </c>
      <c r="G33" s="5">
        <f t="shared" si="0"/>
        <v>10.1</v>
      </c>
      <c r="H33" s="5">
        <f t="shared" si="1"/>
        <v>23.410000000000004</v>
      </c>
      <c r="I33" s="5">
        <f t="shared" si="2"/>
        <v>465.9</v>
      </c>
      <c r="J33" s="5">
        <f t="shared" si="3"/>
        <v>10.232929922807543</v>
      </c>
      <c r="K33" s="5">
        <f t="shared" si="4"/>
        <v>219.280493535045</v>
      </c>
      <c r="L33" s="5">
        <f t="shared" si="5"/>
        <v>0.37391350721227284</v>
      </c>
      <c r="M33" s="5">
        <f t="shared" si="6"/>
        <v>13.310000000000004</v>
      </c>
    </row>
    <row r="34" spans="1:13" x14ac:dyDescent="0.2">
      <c r="A34">
        <v>23</v>
      </c>
      <c r="B34" s="2">
        <v>18</v>
      </c>
      <c r="C34" s="2">
        <v>16.57</v>
      </c>
      <c r="D34" s="2">
        <v>476.3</v>
      </c>
      <c r="E34" s="1">
        <v>6.9</v>
      </c>
      <c r="F34" s="1">
        <v>5</v>
      </c>
      <c r="G34" s="5"/>
      <c r="H34" s="5"/>
      <c r="I34" s="5"/>
      <c r="J34" s="5"/>
      <c r="K34" s="5"/>
      <c r="L34" s="5"/>
      <c r="M34" s="5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32F0-1C5E-41B4-8783-923583D7543C}">
  <dimension ref="A1:M34"/>
  <sheetViews>
    <sheetView workbookViewId="0">
      <selection activeCell="A2" sqref="A2:A34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  <col min="12" max="12" width="12.25" customWidth="1"/>
  </cols>
  <sheetData>
    <row r="1" spans="1:13" x14ac:dyDescent="0.2">
      <c r="A1" t="s">
        <v>14</v>
      </c>
      <c r="B1" s="2" t="s">
        <v>5</v>
      </c>
      <c r="C1" s="2" t="s">
        <v>4</v>
      </c>
      <c r="D1" s="2" t="s">
        <v>3</v>
      </c>
      <c r="E1" s="1" t="s">
        <v>6</v>
      </c>
      <c r="F1" s="1" t="s">
        <v>7</v>
      </c>
      <c r="G1" s="5" t="s">
        <v>8</v>
      </c>
      <c r="H1" s="5" t="s">
        <v>9</v>
      </c>
      <c r="I1" s="5" t="s">
        <v>13</v>
      </c>
      <c r="J1" s="5" t="s">
        <v>10</v>
      </c>
      <c r="K1" s="5" t="s">
        <v>11</v>
      </c>
      <c r="L1" s="5" t="s">
        <v>12</v>
      </c>
      <c r="M1" s="5" t="s">
        <v>15</v>
      </c>
    </row>
    <row r="2" spans="1:13" x14ac:dyDescent="0.2">
      <c r="A2">
        <v>24</v>
      </c>
      <c r="B2" s="2">
        <v>-30</v>
      </c>
      <c r="C2" s="2">
        <v>-22.52</v>
      </c>
      <c r="D2" s="2">
        <v>108.1</v>
      </c>
      <c r="E2" s="1">
        <v>6.5</v>
      </c>
      <c r="F2" s="1">
        <v>5</v>
      </c>
      <c r="G2" s="5">
        <f>B2-E2</f>
        <v>-36.5</v>
      </c>
      <c r="H2" s="5">
        <f>C2+E2</f>
        <v>-16.02</v>
      </c>
      <c r="I2" s="5">
        <f>D2-F2</f>
        <v>103.1</v>
      </c>
      <c r="J2" s="5">
        <f>POWER(10,G2/10)</f>
        <v>2.2387211385683381E-4</v>
      </c>
      <c r="K2" s="5">
        <f>POWER(10,H2/10)</f>
        <v>2.5003453616964318E-2</v>
      </c>
      <c r="L2" s="5">
        <f>(K2-J2)/(1.2*I2)</f>
        <v>2.0028759701832757E-4</v>
      </c>
      <c r="M2" s="5">
        <f>H2-G2</f>
        <v>20.48</v>
      </c>
    </row>
    <row r="3" spans="1:13" x14ac:dyDescent="0.2">
      <c r="A3">
        <v>24</v>
      </c>
      <c r="B3" s="2">
        <v>-27</v>
      </c>
      <c r="C3" s="2">
        <v>-19.52</v>
      </c>
      <c r="D3" s="2">
        <v>108.2</v>
      </c>
      <c r="E3" s="1">
        <v>6.5</v>
      </c>
      <c r="F3" s="1">
        <v>5</v>
      </c>
      <c r="G3" s="5">
        <f t="shared" ref="G3:G33" si="0">B3-E3</f>
        <v>-33.5</v>
      </c>
      <c r="H3" s="5">
        <f t="shared" ref="H3:H33" si="1">C3+E3</f>
        <v>-13.02</v>
      </c>
      <c r="I3" s="5">
        <f t="shared" ref="I3:I33" si="2">D3-F3</f>
        <v>103.2</v>
      </c>
      <c r="J3" s="5">
        <f t="shared" ref="J3:K33" si="3">POWER(10,G3/10)</f>
        <v>4.4668359215096267E-4</v>
      </c>
      <c r="K3" s="5">
        <f t="shared" si="3"/>
        <v>4.98884487460012E-2</v>
      </c>
      <c r="L3" s="5">
        <f t="shared" ref="L3:L33" si="4">(K3-J3)/(1.2*I3)</f>
        <v>3.9923905970486303E-4</v>
      </c>
      <c r="M3" s="5">
        <f t="shared" ref="M3:M34" si="5">H3-G3</f>
        <v>20.48</v>
      </c>
    </row>
    <row r="4" spans="1:13" x14ac:dyDescent="0.2">
      <c r="A4">
        <v>24</v>
      </c>
      <c r="B4" s="2">
        <v>-24</v>
      </c>
      <c r="C4" s="2">
        <v>-16.52</v>
      </c>
      <c r="D4" s="2">
        <v>108.4</v>
      </c>
      <c r="E4" s="1">
        <v>6.5</v>
      </c>
      <c r="F4" s="1">
        <v>5</v>
      </c>
      <c r="G4" s="5">
        <f t="shared" si="0"/>
        <v>-30.5</v>
      </c>
      <c r="H4" s="5">
        <f t="shared" si="1"/>
        <v>-10.02</v>
      </c>
      <c r="I4" s="5">
        <f t="shared" si="2"/>
        <v>103.4</v>
      </c>
      <c r="J4" s="5">
        <f t="shared" si="3"/>
        <v>8.9125093813374539E-4</v>
      </c>
      <c r="K4" s="5">
        <f t="shared" si="3"/>
        <v>9.9540541735152657E-2</v>
      </c>
      <c r="L4" s="5">
        <f t="shared" si="4"/>
        <v>7.9504586393471075E-4</v>
      </c>
      <c r="M4" s="5">
        <f t="shared" si="5"/>
        <v>20.48</v>
      </c>
    </row>
    <row r="5" spans="1:13" x14ac:dyDescent="0.2">
      <c r="A5">
        <v>24</v>
      </c>
      <c r="B5" s="2">
        <v>-21</v>
      </c>
      <c r="C5" s="2">
        <v>-13.52</v>
      </c>
      <c r="D5" s="2">
        <v>108.7</v>
      </c>
      <c r="E5" s="1">
        <v>6.5</v>
      </c>
      <c r="F5" s="1">
        <v>5</v>
      </c>
      <c r="G5" s="5">
        <f t="shared" si="0"/>
        <v>-27.5</v>
      </c>
      <c r="H5" s="5">
        <f t="shared" si="1"/>
        <v>-7.02</v>
      </c>
      <c r="I5" s="5">
        <f t="shared" si="2"/>
        <v>103.7</v>
      </c>
      <c r="J5" s="5">
        <f t="shared" si="3"/>
        <v>1.7782794100389223E-3</v>
      </c>
      <c r="K5" s="5">
        <f t="shared" si="3"/>
        <v>0.19860949173573714</v>
      </c>
      <c r="L5" s="5">
        <f t="shared" si="4"/>
        <v>1.581735875327051E-3</v>
      </c>
      <c r="M5" s="5">
        <f t="shared" si="5"/>
        <v>20.48</v>
      </c>
    </row>
    <row r="6" spans="1:13" x14ac:dyDescent="0.2">
      <c r="A6">
        <v>24</v>
      </c>
      <c r="B6" s="2">
        <v>-18</v>
      </c>
      <c r="C6" s="2">
        <v>-10.53</v>
      </c>
      <c r="D6" s="2">
        <v>109.4</v>
      </c>
      <c r="E6" s="1">
        <v>6.5</v>
      </c>
      <c r="F6" s="1">
        <v>5</v>
      </c>
      <c r="G6" s="5">
        <f t="shared" si="0"/>
        <v>-24.5</v>
      </c>
      <c r="H6" s="5">
        <f t="shared" si="1"/>
        <v>-4.0299999999999994</v>
      </c>
      <c r="I6" s="5">
        <f t="shared" si="2"/>
        <v>104.4</v>
      </c>
      <c r="J6" s="5">
        <f t="shared" si="3"/>
        <v>3.5481338923357528E-3</v>
      </c>
      <c r="K6" s="5">
        <f t="shared" si="3"/>
        <v>0.39536662006812795</v>
      </c>
      <c r="L6" s="5">
        <f t="shared" si="4"/>
        <v>3.1275421948897841E-3</v>
      </c>
      <c r="M6" s="5">
        <f t="shared" si="5"/>
        <v>20.47</v>
      </c>
    </row>
    <row r="7" spans="1:13" x14ac:dyDescent="0.2">
      <c r="A7">
        <v>24</v>
      </c>
      <c r="B7" s="2">
        <v>-15</v>
      </c>
      <c r="C7" s="2">
        <v>-7.5330000000000004</v>
      </c>
      <c r="D7" s="2">
        <v>110.8</v>
      </c>
      <c r="E7" s="1">
        <v>6.5</v>
      </c>
      <c r="F7" s="1">
        <v>5</v>
      </c>
      <c r="G7" s="5">
        <f t="shared" si="0"/>
        <v>-21.5</v>
      </c>
      <c r="H7" s="5">
        <f t="shared" si="1"/>
        <v>-1.0330000000000004</v>
      </c>
      <c r="I7" s="5">
        <f t="shared" si="2"/>
        <v>105.8</v>
      </c>
      <c r="J7" s="5">
        <f t="shared" si="3"/>
        <v>7.0794578438413795E-3</v>
      </c>
      <c r="K7" s="5">
        <f t="shared" si="3"/>
        <v>0.78831538052155747</v>
      </c>
      <c r="L7" s="5">
        <f t="shared" si="4"/>
        <v>6.1534020374741346E-3</v>
      </c>
      <c r="M7" s="5">
        <f t="shared" si="5"/>
        <v>20.466999999999999</v>
      </c>
    </row>
    <row r="8" spans="1:13" x14ac:dyDescent="0.2">
      <c r="A8">
        <v>24</v>
      </c>
      <c r="B8" s="2">
        <v>-12</v>
      </c>
      <c r="C8" s="2">
        <v>-4.548</v>
      </c>
      <c r="D8" s="2">
        <v>113.4</v>
      </c>
      <c r="E8" s="1">
        <v>6.5</v>
      </c>
      <c r="F8" s="1">
        <v>5</v>
      </c>
      <c r="G8" s="5">
        <f t="shared" si="0"/>
        <v>-18.5</v>
      </c>
      <c r="H8" s="5">
        <f t="shared" si="1"/>
        <v>1.952</v>
      </c>
      <c r="I8" s="5">
        <f t="shared" si="2"/>
        <v>108.4</v>
      </c>
      <c r="J8" s="5">
        <f t="shared" si="3"/>
        <v>1.4125375446227528E-2</v>
      </c>
      <c r="K8" s="5">
        <f t="shared" si="3"/>
        <v>1.5674727518004381</v>
      </c>
      <c r="L8" s="5">
        <f t="shared" si="4"/>
        <v>1.1941477370496697E-2</v>
      </c>
      <c r="M8" s="5">
        <f t="shared" si="5"/>
        <v>20.451999999999998</v>
      </c>
    </row>
    <row r="9" spans="1:13" x14ac:dyDescent="0.2">
      <c r="A9">
        <v>24</v>
      </c>
      <c r="B9" s="2">
        <v>-9</v>
      </c>
      <c r="C9" s="2">
        <v>-1.5740000000000001</v>
      </c>
      <c r="D9" s="2">
        <v>118.7</v>
      </c>
      <c r="E9" s="1">
        <v>6.5</v>
      </c>
      <c r="F9" s="1">
        <v>5</v>
      </c>
      <c r="G9" s="5">
        <f t="shared" si="0"/>
        <v>-15.5</v>
      </c>
      <c r="H9" s="5">
        <f t="shared" si="1"/>
        <v>4.9260000000000002</v>
      </c>
      <c r="I9" s="5">
        <f t="shared" si="2"/>
        <v>113.7</v>
      </c>
      <c r="J9" s="5">
        <f t="shared" si="3"/>
        <v>2.8183829312644532E-2</v>
      </c>
      <c r="K9" s="5">
        <f t="shared" si="3"/>
        <v>3.1088516598805649</v>
      </c>
      <c r="L9" s="5">
        <f t="shared" si="4"/>
        <v>2.2578919895689831E-2</v>
      </c>
      <c r="M9" s="5">
        <f t="shared" si="5"/>
        <v>20.426000000000002</v>
      </c>
    </row>
    <row r="10" spans="1:13" x14ac:dyDescent="0.2">
      <c r="A10">
        <v>24</v>
      </c>
      <c r="B10" s="2">
        <v>-6</v>
      </c>
      <c r="C10" s="2">
        <v>1.381</v>
      </c>
      <c r="D10" s="2">
        <v>129</v>
      </c>
      <c r="E10" s="1">
        <v>6.5</v>
      </c>
      <c r="F10" s="1">
        <v>5</v>
      </c>
      <c r="G10" s="5">
        <f t="shared" si="0"/>
        <v>-12.5</v>
      </c>
      <c r="H10" s="5">
        <f t="shared" si="1"/>
        <v>7.8810000000000002</v>
      </c>
      <c r="I10" s="5">
        <f t="shared" si="2"/>
        <v>124</v>
      </c>
      <c r="J10" s="5">
        <f t="shared" si="3"/>
        <v>5.6234132519034884E-2</v>
      </c>
      <c r="K10" s="5">
        <f t="shared" si="3"/>
        <v>6.1390334536093514</v>
      </c>
      <c r="L10" s="5">
        <f t="shared" si="4"/>
        <v>4.0879027695499441E-2</v>
      </c>
      <c r="M10" s="5">
        <f t="shared" si="5"/>
        <v>20.381</v>
      </c>
    </row>
    <row r="11" spans="1:13" x14ac:dyDescent="0.2">
      <c r="A11">
        <v>24</v>
      </c>
      <c r="B11" s="2">
        <v>-5</v>
      </c>
      <c r="C11" s="2">
        <v>2.3620000000000001</v>
      </c>
      <c r="D11" s="2">
        <v>134.19999999999999</v>
      </c>
      <c r="E11" s="1">
        <v>6.5</v>
      </c>
      <c r="F11" s="1">
        <v>5</v>
      </c>
      <c r="G11" s="5">
        <f t="shared" si="0"/>
        <v>-11.5</v>
      </c>
      <c r="H11" s="5">
        <f t="shared" si="1"/>
        <v>8.8620000000000001</v>
      </c>
      <c r="I11" s="5">
        <f t="shared" si="2"/>
        <v>129.19999999999999</v>
      </c>
      <c r="J11" s="5">
        <f t="shared" si="3"/>
        <v>7.0794578438413788E-2</v>
      </c>
      <c r="K11" s="5">
        <f t="shared" si="3"/>
        <v>7.6948471951342974</v>
      </c>
      <c r="L11" s="5">
        <f t="shared" si="4"/>
        <v>4.9174745979720616E-2</v>
      </c>
      <c r="M11" s="5">
        <f t="shared" si="5"/>
        <v>20.362000000000002</v>
      </c>
    </row>
    <row r="12" spans="1:13" x14ac:dyDescent="0.2">
      <c r="A12">
        <v>24</v>
      </c>
      <c r="B12" s="2">
        <v>-4</v>
      </c>
      <c r="C12" s="2">
        <v>3.3410000000000002</v>
      </c>
      <c r="D12" s="2">
        <v>140.6</v>
      </c>
      <c r="E12" s="1">
        <v>6.5</v>
      </c>
      <c r="F12" s="1">
        <v>5</v>
      </c>
      <c r="G12" s="5">
        <f t="shared" si="0"/>
        <v>-10.5</v>
      </c>
      <c r="H12" s="5">
        <f t="shared" si="1"/>
        <v>9.8410000000000011</v>
      </c>
      <c r="I12" s="5">
        <f t="shared" si="2"/>
        <v>135.6</v>
      </c>
      <c r="J12" s="5">
        <f t="shared" si="3"/>
        <v>8.9125093813374537E-2</v>
      </c>
      <c r="K12" s="5">
        <f t="shared" si="3"/>
        <v>9.6405097901074797</v>
      </c>
      <c r="L12" s="5">
        <f t="shared" si="4"/>
        <v>5.8698283531797603E-2</v>
      </c>
      <c r="M12" s="5">
        <f t="shared" si="5"/>
        <v>20.341000000000001</v>
      </c>
    </row>
    <row r="13" spans="1:13" x14ac:dyDescent="0.2">
      <c r="A13">
        <v>24</v>
      </c>
      <c r="B13" s="2">
        <v>-3</v>
      </c>
      <c r="C13" s="2">
        <v>4.32</v>
      </c>
      <c r="D13" s="2">
        <v>148.5</v>
      </c>
      <c r="E13" s="1">
        <v>6.5</v>
      </c>
      <c r="F13" s="1">
        <v>5</v>
      </c>
      <c r="G13" s="5">
        <f t="shared" si="0"/>
        <v>-9.5</v>
      </c>
      <c r="H13" s="5">
        <f t="shared" si="1"/>
        <v>10.82</v>
      </c>
      <c r="I13" s="5">
        <f t="shared" si="2"/>
        <v>143.5</v>
      </c>
      <c r="J13" s="5">
        <f t="shared" si="3"/>
        <v>0.11220184543019632</v>
      </c>
      <c r="K13" s="5">
        <f t="shared" si="3"/>
        <v>12.078138351067807</v>
      </c>
      <c r="L13" s="5">
        <f t="shared" si="4"/>
        <v>6.9488597593714355E-2</v>
      </c>
      <c r="M13" s="5">
        <f t="shared" si="5"/>
        <v>20.32</v>
      </c>
    </row>
    <row r="14" spans="1:13" x14ac:dyDescent="0.2">
      <c r="A14">
        <v>24</v>
      </c>
      <c r="B14" s="2">
        <v>-2</v>
      </c>
      <c r="C14" s="2">
        <v>5.298</v>
      </c>
      <c r="D14" s="2">
        <v>158</v>
      </c>
      <c r="E14" s="1">
        <v>6.5</v>
      </c>
      <c r="F14" s="1">
        <v>5</v>
      </c>
      <c r="G14" s="5">
        <f t="shared" si="0"/>
        <v>-8.5</v>
      </c>
      <c r="H14" s="5">
        <f t="shared" si="1"/>
        <v>11.798</v>
      </c>
      <c r="I14" s="5">
        <f t="shared" si="2"/>
        <v>153</v>
      </c>
      <c r="J14" s="5">
        <f t="shared" si="3"/>
        <v>0.14125375446227542</v>
      </c>
      <c r="K14" s="5">
        <f t="shared" si="3"/>
        <v>15.128643881929282</v>
      </c>
      <c r="L14" s="5">
        <f t="shared" si="4"/>
        <v>8.163066518228218E-2</v>
      </c>
      <c r="M14" s="5">
        <f t="shared" si="5"/>
        <v>20.298000000000002</v>
      </c>
    </row>
    <row r="15" spans="1:13" x14ac:dyDescent="0.2">
      <c r="A15">
        <v>24</v>
      </c>
      <c r="B15" s="2">
        <v>-1</v>
      </c>
      <c r="C15" s="2">
        <v>6.2779999999999996</v>
      </c>
      <c r="D15" s="2">
        <v>169.4</v>
      </c>
      <c r="E15" s="1">
        <v>6.5</v>
      </c>
      <c r="F15" s="1">
        <v>5</v>
      </c>
      <c r="G15" s="5">
        <f t="shared" si="0"/>
        <v>-7.5</v>
      </c>
      <c r="H15" s="5">
        <f t="shared" si="1"/>
        <v>12.777999999999999</v>
      </c>
      <c r="I15" s="5">
        <f t="shared" si="2"/>
        <v>164.4</v>
      </c>
      <c r="J15" s="5">
        <f t="shared" si="3"/>
        <v>0.17782794100389224</v>
      </c>
      <c r="K15" s="5">
        <f t="shared" si="3"/>
        <v>18.958326569471122</v>
      </c>
      <c r="L15" s="5">
        <f t="shared" si="4"/>
        <v>9.519717471850786E-2</v>
      </c>
      <c r="M15" s="5">
        <f t="shared" si="5"/>
        <v>20.277999999999999</v>
      </c>
    </row>
    <row r="16" spans="1:13" x14ac:dyDescent="0.2">
      <c r="A16">
        <v>24</v>
      </c>
      <c r="B16" s="2">
        <v>0</v>
      </c>
      <c r="C16" s="2">
        <v>7.258</v>
      </c>
      <c r="D16" s="2">
        <v>182.9</v>
      </c>
      <c r="E16" s="1">
        <v>6.5</v>
      </c>
      <c r="F16" s="1">
        <v>5</v>
      </c>
      <c r="G16" s="5">
        <f t="shared" si="0"/>
        <v>-6.5</v>
      </c>
      <c r="H16" s="5">
        <f t="shared" si="1"/>
        <v>13.757999999999999</v>
      </c>
      <c r="I16" s="5">
        <f t="shared" si="2"/>
        <v>177.9</v>
      </c>
      <c r="J16" s="5">
        <f t="shared" si="3"/>
        <v>0.22387211385683392</v>
      </c>
      <c r="K16" s="5">
        <f t="shared" si="3"/>
        <v>23.757459632190113</v>
      </c>
      <c r="L16" s="5">
        <f t="shared" si="4"/>
        <v>0.11023790293392018</v>
      </c>
      <c r="M16" s="5">
        <f t="shared" si="5"/>
        <v>20.257999999999999</v>
      </c>
    </row>
    <row r="17" spans="1:13" x14ac:dyDescent="0.2">
      <c r="A17">
        <v>24</v>
      </c>
      <c r="B17" s="2">
        <v>1</v>
      </c>
      <c r="C17" s="2">
        <v>8.2379999999999995</v>
      </c>
      <c r="D17" s="2">
        <v>198.7</v>
      </c>
      <c r="E17" s="1">
        <v>6.5</v>
      </c>
      <c r="F17" s="1">
        <v>5</v>
      </c>
      <c r="G17" s="5">
        <f t="shared" si="0"/>
        <v>-5.5</v>
      </c>
      <c r="H17" s="5">
        <f t="shared" si="1"/>
        <v>14.738</v>
      </c>
      <c r="I17" s="5">
        <f t="shared" si="2"/>
        <v>193.7</v>
      </c>
      <c r="J17" s="5">
        <f t="shared" si="3"/>
        <v>0.28183829312644532</v>
      </c>
      <c r="K17" s="5">
        <f t="shared" si="3"/>
        <v>29.771450877105973</v>
      </c>
      <c r="L17" s="5">
        <f t="shared" si="4"/>
        <v>0.12686978396136436</v>
      </c>
      <c r="M17" s="5">
        <f t="shared" si="5"/>
        <v>20.238</v>
      </c>
    </row>
    <row r="18" spans="1:13" x14ac:dyDescent="0.2">
      <c r="A18">
        <v>24</v>
      </c>
      <c r="B18" s="2">
        <v>2</v>
      </c>
      <c r="C18" s="2">
        <v>9.2140000000000004</v>
      </c>
      <c r="D18" s="2">
        <v>216.9</v>
      </c>
      <c r="E18" s="1">
        <v>6.5</v>
      </c>
      <c r="F18" s="1">
        <v>5</v>
      </c>
      <c r="G18" s="5">
        <f t="shared" si="0"/>
        <v>-4.5</v>
      </c>
      <c r="H18" s="5">
        <f t="shared" si="1"/>
        <v>15.714</v>
      </c>
      <c r="I18" s="5">
        <f t="shared" si="2"/>
        <v>211.9</v>
      </c>
      <c r="J18" s="5">
        <f t="shared" si="3"/>
        <v>0.35481338923357542</v>
      </c>
      <c r="K18" s="5">
        <f t="shared" si="3"/>
        <v>37.273484969033383</v>
      </c>
      <c r="L18" s="5">
        <f t="shared" si="4"/>
        <v>0.14518904978684838</v>
      </c>
      <c r="M18" s="5">
        <f t="shared" si="5"/>
        <v>20.213999999999999</v>
      </c>
    </row>
    <row r="19" spans="1:13" x14ac:dyDescent="0.2">
      <c r="A19">
        <v>24</v>
      </c>
      <c r="B19" s="2">
        <v>3</v>
      </c>
      <c r="C19" s="2">
        <v>10.18</v>
      </c>
      <c r="D19" s="2">
        <v>237.6</v>
      </c>
      <c r="E19" s="1">
        <v>6.5</v>
      </c>
      <c r="F19" s="1">
        <v>5</v>
      </c>
      <c r="G19" s="5">
        <f t="shared" si="0"/>
        <v>-3.5</v>
      </c>
      <c r="H19" s="5">
        <f t="shared" si="1"/>
        <v>16.68</v>
      </c>
      <c r="I19" s="5">
        <f t="shared" si="2"/>
        <v>232.6</v>
      </c>
      <c r="J19" s="5">
        <f t="shared" si="3"/>
        <v>0.44668359215096315</v>
      </c>
      <c r="K19" s="5">
        <f t="shared" si="3"/>
        <v>46.55860935229591</v>
      </c>
      <c r="L19" s="5">
        <f t="shared" si="4"/>
        <v>0.16520466380103521</v>
      </c>
      <c r="M19" s="5">
        <f t="shared" si="5"/>
        <v>20.18</v>
      </c>
    </row>
    <row r="20" spans="1:13" x14ac:dyDescent="0.2">
      <c r="A20">
        <v>24</v>
      </c>
      <c r="B20" s="2">
        <v>4</v>
      </c>
      <c r="C20" s="2">
        <v>11.13</v>
      </c>
      <c r="D20" s="2">
        <v>260.60000000000002</v>
      </c>
      <c r="E20" s="1">
        <v>6.5</v>
      </c>
      <c r="F20" s="1">
        <v>5</v>
      </c>
      <c r="G20" s="5">
        <f t="shared" si="0"/>
        <v>-2.5</v>
      </c>
      <c r="H20" s="5">
        <f t="shared" si="1"/>
        <v>17.630000000000003</v>
      </c>
      <c r="I20" s="5">
        <f t="shared" si="2"/>
        <v>255.60000000000002</v>
      </c>
      <c r="J20" s="5">
        <f t="shared" si="3"/>
        <v>0.56234132519034907</v>
      </c>
      <c r="K20" s="5">
        <f t="shared" si="3"/>
        <v>57.94286964268818</v>
      </c>
      <c r="L20" s="5">
        <f t="shared" si="4"/>
        <v>0.18707788314259854</v>
      </c>
      <c r="M20" s="5">
        <f t="shared" si="5"/>
        <v>20.130000000000003</v>
      </c>
    </row>
    <row r="21" spans="1:13" x14ac:dyDescent="0.2">
      <c r="A21">
        <v>24</v>
      </c>
      <c r="B21" s="2">
        <v>5</v>
      </c>
      <c r="C21" s="2">
        <v>12.04</v>
      </c>
      <c r="D21" s="2">
        <v>285.60000000000002</v>
      </c>
      <c r="E21" s="1">
        <v>6.5</v>
      </c>
      <c r="F21" s="1">
        <v>5</v>
      </c>
      <c r="G21" s="5">
        <f t="shared" si="0"/>
        <v>-1.5</v>
      </c>
      <c r="H21" s="5">
        <f t="shared" si="1"/>
        <v>18.54</v>
      </c>
      <c r="I21" s="5">
        <f t="shared" si="2"/>
        <v>280.60000000000002</v>
      </c>
      <c r="J21" s="5">
        <f t="shared" si="3"/>
        <v>0.70794578438413791</v>
      </c>
      <c r="K21" s="5">
        <f t="shared" si="3"/>
        <v>71.449632607551351</v>
      </c>
      <c r="L21" s="5">
        <f t="shared" si="4"/>
        <v>0.21009054057723689</v>
      </c>
      <c r="M21" s="5">
        <f t="shared" si="5"/>
        <v>20.04</v>
      </c>
    </row>
    <row r="22" spans="1:13" x14ac:dyDescent="0.2">
      <c r="A22">
        <v>24</v>
      </c>
      <c r="B22" s="2">
        <v>6</v>
      </c>
      <c r="C22" s="2">
        <v>12.89</v>
      </c>
      <c r="D22" s="2">
        <v>311.89999999999998</v>
      </c>
      <c r="E22" s="1">
        <v>6.5</v>
      </c>
      <c r="F22" s="1">
        <v>5</v>
      </c>
      <c r="G22" s="5">
        <f t="shared" si="0"/>
        <v>-0.5</v>
      </c>
      <c r="H22" s="5">
        <f t="shared" si="1"/>
        <v>19.39</v>
      </c>
      <c r="I22" s="5">
        <f t="shared" si="2"/>
        <v>306.89999999999998</v>
      </c>
      <c r="J22" s="5">
        <f t="shared" si="3"/>
        <v>0.89125093813374545</v>
      </c>
      <c r="K22" s="5">
        <f t="shared" si="3"/>
        <v>86.896042928630209</v>
      </c>
      <c r="L22" s="5">
        <f t="shared" si="4"/>
        <v>0.23353098726647242</v>
      </c>
      <c r="M22" s="5">
        <f t="shared" si="5"/>
        <v>19.89</v>
      </c>
    </row>
    <row r="23" spans="1:13" x14ac:dyDescent="0.2">
      <c r="A23">
        <v>24</v>
      </c>
      <c r="B23" s="2">
        <v>7</v>
      </c>
      <c r="C23" s="2">
        <v>13.65</v>
      </c>
      <c r="D23" s="2">
        <v>338</v>
      </c>
      <c r="E23" s="1">
        <v>6.5</v>
      </c>
      <c r="F23" s="1">
        <v>5</v>
      </c>
      <c r="G23" s="5">
        <f t="shared" si="0"/>
        <v>0.5</v>
      </c>
      <c r="H23" s="5">
        <f t="shared" si="1"/>
        <v>20.149999999999999</v>
      </c>
      <c r="I23" s="5">
        <f t="shared" si="2"/>
        <v>333</v>
      </c>
      <c r="J23" s="5">
        <f t="shared" si="3"/>
        <v>1.1220184543019636</v>
      </c>
      <c r="K23" s="5">
        <f t="shared" si="3"/>
        <v>103.51421666793432</v>
      </c>
      <c r="L23" s="5">
        <f t="shared" si="4"/>
        <v>0.25623673226634724</v>
      </c>
      <c r="M23" s="5">
        <f t="shared" si="5"/>
        <v>19.649999999999999</v>
      </c>
    </row>
    <row r="24" spans="1:13" x14ac:dyDescent="0.2">
      <c r="A24">
        <v>24</v>
      </c>
      <c r="B24" s="2">
        <v>8</v>
      </c>
      <c r="C24" s="2">
        <v>14.29</v>
      </c>
      <c r="D24" s="2">
        <v>362.7</v>
      </c>
      <c r="E24" s="1">
        <v>6.5</v>
      </c>
      <c r="F24" s="1">
        <v>5</v>
      </c>
      <c r="G24" s="5">
        <f t="shared" si="0"/>
        <v>1.5</v>
      </c>
      <c r="H24" s="5">
        <f t="shared" si="1"/>
        <v>20.79</v>
      </c>
      <c r="I24" s="5">
        <f t="shared" si="2"/>
        <v>357.7</v>
      </c>
      <c r="J24" s="5">
        <f t="shared" si="3"/>
        <v>1.4125375446227544</v>
      </c>
      <c r="K24" s="5">
        <f t="shared" si="3"/>
        <v>119.94993031493787</v>
      </c>
      <c r="L24" s="5">
        <f t="shared" si="4"/>
        <v>0.2761564457420444</v>
      </c>
      <c r="M24" s="5">
        <f t="shared" si="5"/>
        <v>19.29</v>
      </c>
    </row>
    <row r="25" spans="1:13" x14ac:dyDescent="0.2">
      <c r="A25">
        <v>24</v>
      </c>
      <c r="B25" s="2">
        <v>9</v>
      </c>
      <c r="C25" s="2">
        <v>14.83</v>
      </c>
      <c r="D25" s="2">
        <v>384.8</v>
      </c>
      <c r="E25" s="1">
        <v>6.5</v>
      </c>
      <c r="F25" s="1">
        <v>5</v>
      </c>
      <c r="G25" s="5">
        <f t="shared" si="0"/>
        <v>2.5</v>
      </c>
      <c r="H25" s="5">
        <f t="shared" si="1"/>
        <v>21.33</v>
      </c>
      <c r="I25" s="5">
        <f t="shared" si="2"/>
        <v>379.8</v>
      </c>
      <c r="J25" s="5">
        <f t="shared" si="3"/>
        <v>1.778279410038923</v>
      </c>
      <c r="K25" s="5">
        <f t="shared" si="3"/>
        <v>135.83134465871547</v>
      </c>
      <c r="L25" s="5">
        <f t="shared" si="4"/>
        <v>0.29413082598006968</v>
      </c>
      <c r="M25" s="5">
        <f t="shared" si="5"/>
        <v>18.829999999999998</v>
      </c>
    </row>
    <row r="26" spans="1:13" x14ac:dyDescent="0.2">
      <c r="A26">
        <v>24</v>
      </c>
      <c r="B26" s="2">
        <v>10</v>
      </c>
      <c r="C26" s="2">
        <v>15.27</v>
      </c>
      <c r="D26" s="2">
        <v>403.5</v>
      </c>
      <c r="E26" s="1">
        <v>6.5</v>
      </c>
      <c r="F26" s="1">
        <v>5</v>
      </c>
      <c r="G26" s="5">
        <f t="shared" si="0"/>
        <v>3.5</v>
      </c>
      <c r="H26" s="5">
        <f t="shared" si="1"/>
        <v>21.77</v>
      </c>
      <c r="I26" s="5">
        <f t="shared" si="2"/>
        <v>398.5</v>
      </c>
      <c r="J26" s="5">
        <f t="shared" si="3"/>
        <v>2.2387211385683394</v>
      </c>
      <c r="K26" s="5">
        <f t="shared" si="3"/>
        <v>150.31419660900227</v>
      </c>
      <c r="L26" s="5">
        <f t="shared" si="4"/>
        <v>0.30965176802683803</v>
      </c>
      <c r="M26" s="5">
        <f t="shared" si="5"/>
        <v>18.27</v>
      </c>
    </row>
    <row r="27" spans="1:13" x14ac:dyDescent="0.2">
      <c r="A27">
        <v>24</v>
      </c>
      <c r="B27" s="2">
        <v>11</v>
      </c>
      <c r="C27" s="2">
        <v>15.62</v>
      </c>
      <c r="D27" s="2">
        <v>418.7</v>
      </c>
      <c r="E27" s="1">
        <v>6.5</v>
      </c>
      <c r="F27" s="1">
        <v>5</v>
      </c>
      <c r="G27" s="5">
        <f t="shared" si="0"/>
        <v>4.5</v>
      </c>
      <c r="H27" s="5">
        <f t="shared" si="1"/>
        <v>22.119999999999997</v>
      </c>
      <c r="I27" s="5">
        <f t="shared" si="2"/>
        <v>413.7</v>
      </c>
      <c r="J27" s="5">
        <f t="shared" si="3"/>
        <v>2.8183829312644542</v>
      </c>
      <c r="K27" s="5">
        <f t="shared" si="3"/>
        <v>162.92960326397221</v>
      </c>
      <c r="L27" s="5">
        <f t="shared" si="4"/>
        <v>0.32251877433870713</v>
      </c>
      <c r="M27" s="5">
        <f t="shared" si="5"/>
        <v>17.619999999999997</v>
      </c>
    </row>
    <row r="28" spans="1:13" x14ac:dyDescent="0.2">
      <c r="A28">
        <v>24</v>
      </c>
      <c r="B28" s="2">
        <v>12</v>
      </c>
      <c r="C28" s="2">
        <v>15.88</v>
      </c>
      <c r="D28" s="2">
        <v>431.1</v>
      </c>
      <c r="E28" s="1">
        <v>6.5</v>
      </c>
      <c r="F28" s="1">
        <v>5</v>
      </c>
      <c r="G28" s="5">
        <f t="shared" si="0"/>
        <v>5.5</v>
      </c>
      <c r="H28" s="5">
        <f t="shared" si="1"/>
        <v>22.380000000000003</v>
      </c>
      <c r="I28" s="5">
        <f t="shared" si="2"/>
        <v>426.1</v>
      </c>
      <c r="J28" s="5">
        <f t="shared" si="3"/>
        <v>3.5481338923357555</v>
      </c>
      <c r="K28" s="5">
        <f t="shared" si="3"/>
        <v>172.98163592151036</v>
      </c>
      <c r="L28" s="5">
        <f t="shared" si="4"/>
        <v>0.33136490266207974</v>
      </c>
      <c r="M28" s="5">
        <f t="shared" si="5"/>
        <v>16.880000000000003</v>
      </c>
    </row>
    <row r="29" spans="1:13" x14ac:dyDescent="0.2">
      <c r="A29">
        <v>24</v>
      </c>
      <c r="B29" s="2">
        <v>13</v>
      </c>
      <c r="C29" s="2">
        <v>16.079999999999998</v>
      </c>
      <c r="D29" s="2">
        <v>441.4</v>
      </c>
      <c r="E29" s="1">
        <v>6.5</v>
      </c>
      <c r="F29" s="1">
        <v>5</v>
      </c>
      <c r="G29" s="5">
        <f t="shared" si="0"/>
        <v>6.5</v>
      </c>
      <c r="H29" s="5">
        <f t="shared" si="1"/>
        <v>22.58</v>
      </c>
      <c r="I29" s="5">
        <f t="shared" si="2"/>
        <v>436.4</v>
      </c>
      <c r="J29" s="5">
        <f t="shared" si="3"/>
        <v>4.4668359215096318</v>
      </c>
      <c r="K29" s="5">
        <f t="shared" si="3"/>
        <v>181.13400926196027</v>
      </c>
      <c r="L29" s="5">
        <f t="shared" si="4"/>
        <v>0.33735711377262956</v>
      </c>
      <c r="M29" s="5">
        <f t="shared" si="5"/>
        <v>16.079999999999998</v>
      </c>
    </row>
    <row r="30" spans="1:13" x14ac:dyDescent="0.2">
      <c r="A30">
        <v>24</v>
      </c>
      <c r="B30" s="2">
        <v>14</v>
      </c>
      <c r="C30" s="2">
        <v>16.23</v>
      </c>
      <c r="D30" s="2">
        <v>450.2</v>
      </c>
      <c r="E30" s="1">
        <v>6.5</v>
      </c>
      <c r="F30" s="1">
        <v>5</v>
      </c>
      <c r="G30" s="5">
        <f t="shared" si="0"/>
        <v>7.5</v>
      </c>
      <c r="H30" s="5">
        <f t="shared" si="1"/>
        <v>22.73</v>
      </c>
      <c r="I30" s="5">
        <f t="shared" si="2"/>
        <v>445.2</v>
      </c>
      <c r="J30" s="5">
        <f t="shared" si="3"/>
        <v>5.6234132519034921</v>
      </c>
      <c r="K30" s="5">
        <f t="shared" si="3"/>
        <v>187.49945080674203</v>
      </c>
      <c r="L30" s="5">
        <f t="shared" si="4"/>
        <v>0.34043882441381879</v>
      </c>
      <c r="M30" s="5">
        <f t="shared" si="5"/>
        <v>15.23</v>
      </c>
    </row>
    <row r="31" spans="1:13" x14ac:dyDescent="0.2">
      <c r="A31">
        <v>24</v>
      </c>
      <c r="B31" s="2">
        <v>15</v>
      </c>
      <c r="C31" s="2">
        <v>16.350000000000001</v>
      </c>
      <c r="D31" s="2">
        <v>457.9</v>
      </c>
      <c r="E31" s="1">
        <v>6.5</v>
      </c>
      <c r="F31" s="1">
        <v>5</v>
      </c>
      <c r="G31" s="5">
        <f t="shared" si="0"/>
        <v>8.5</v>
      </c>
      <c r="H31" s="5">
        <f t="shared" si="1"/>
        <v>22.85</v>
      </c>
      <c r="I31" s="5">
        <f t="shared" si="2"/>
        <v>452.9</v>
      </c>
      <c r="J31" s="5">
        <f t="shared" si="3"/>
        <v>7.0794578438413795</v>
      </c>
      <c r="K31" s="5">
        <f t="shared" si="3"/>
        <v>192.75249131909385</v>
      </c>
      <c r="L31" s="5">
        <f t="shared" si="4"/>
        <v>0.3416372883551419</v>
      </c>
      <c r="M31" s="5">
        <f t="shared" si="5"/>
        <v>14.350000000000001</v>
      </c>
    </row>
    <row r="32" spans="1:13" x14ac:dyDescent="0.2">
      <c r="A32">
        <v>24</v>
      </c>
      <c r="B32" s="2">
        <v>16</v>
      </c>
      <c r="C32" s="2">
        <v>16.440000000000001</v>
      </c>
      <c r="D32" s="2">
        <v>464.8</v>
      </c>
      <c r="E32" s="1">
        <v>6.5</v>
      </c>
      <c r="F32" s="1">
        <v>5</v>
      </c>
      <c r="G32" s="5">
        <f t="shared" si="0"/>
        <v>9.5</v>
      </c>
      <c r="H32" s="5">
        <f t="shared" si="1"/>
        <v>22.94</v>
      </c>
      <c r="I32" s="5">
        <f t="shared" si="2"/>
        <v>459.8</v>
      </c>
      <c r="J32" s="5">
        <f t="shared" si="3"/>
        <v>8.9125093813374576</v>
      </c>
      <c r="K32" s="5">
        <f t="shared" si="3"/>
        <v>196.78862897068458</v>
      </c>
      <c r="L32" s="5">
        <f t="shared" si="4"/>
        <v>0.34050333403897914</v>
      </c>
      <c r="M32" s="5">
        <f t="shared" si="5"/>
        <v>13.440000000000001</v>
      </c>
    </row>
    <row r="33" spans="1:13" x14ac:dyDescent="0.2">
      <c r="A33">
        <v>24</v>
      </c>
      <c r="B33" s="2">
        <v>17</v>
      </c>
      <c r="C33" s="2">
        <v>16.510000000000002</v>
      </c>
      <c r="D33" s="2">
        <v>470.9</v>
      </c>
      <c r="E33" s="1">
        <v>6.5</v>
      </c>
      <c r="F33" s="1">
        <v>5</v>
      </c>
      <c r="G33" s="5">
        <f t="shared" si="0"/>
        <v>10.5</v>
      </c>
      <c r="H33" s="5">
        <f t="shared" si="1"/>
        <v>23.01</v>
      </c>
      <c r="I33" s="5">
        <f t="shared" si="2"/>
        <v>465.9</v>
      </c>
      <c r="J33" s="5">
        <f t="shared" si="3"/>
        <v>11.220184543019636</v>
      </c>
      <c r="K33" s="5">
        <f t="shared" si="3"/>
        <v>199.9861869632746</v>
      </c>
      <c r="L33" s="5">
        <f t="shared" si="4"/>
        <v>0.33763683626718</v>
      </c>
      <c r="M33" s="5">
        <f t="shared" si="5"/>
        <v>12.510000000000002</v>
      </c>
    </row>
    <row r="34" spans="1:13" x14ac:dyDescent="0.2">
      <c r="A34">
        <v>24</v>
      </c>
      <c r="B34" s="2">
        <v>18</v>
      </c>
      <c r="C34" s="2">
        <v>16.57</v>
      </c>
      <c r="D34" s="2">
        <v>476.3</v>
      </c>
      <c r="E34" s="1">
        <v>6.5</v>
      </c>
      <c r="F34" s="1">
        <v>5</v>
      </c>
      <c r="G34" s="5"/>
      <c r="H34" s="5"/>
      <c r="I34" s="5"/>
      <c r="J34" s="5"/>
      <c r="K34" s="5"/>
      <c r="L34" s="5"/>
      <c r="M34" s="5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DF58-6919-4EB3-8D7E-51C64EB881EB}">
  <dimension ref="A1:M34"/>
  <sheetViews>
    <sheetView workbookViewId="0">
      <selection activeCell="A2" sqref="A2:A34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  <col min="12" max="12" width="12.25" customWidth="1"/>
  </cols>
  <sheetData>
    <row r="1" spans="1:13" x14ac:dyDescent="0.2">
      <c r="A1" t="s">
        <v>14</v>
      </c>
      <c r="B1" s="2" t="s">
        <v>5</v>
      </c>
      <c r="C1" s="2" t="s">
        <v>4</v>
      </c>
      <c r="D1" s="2" t="s">
        <v>3</v>
      </c>
      <c r="E1" s="1" t="s">
        <v>6</v>
      </c>
      <c r="F1" s="1" t="s">
        <v>7</v>
      </c>
      <c r="G1" s="5" t="s">
        <v>8</v>
      </c>
      <c r="H1" s="5" t="s">
        <v>9</v>
      </c>
      <c r="I1" s="5" t="s">
        <v>13</v>
      </c>
      <c r="J1" s="5" t="s">
        <v>10</v>
      </c>
      <c r="K1" s="5" t="s">
        <v>11</v>
      </c>
      <c r="L1" s="5" t="s">
        <v>12</v>
      </c>
      <c r="M1" s="5" t="s">
        <v>15</v>
      </c>
    </row>
    <row r="2" spans="1:13" x14ac:dyDescent="0.2">
      <c r="A2">
        <v>25</v>
      </c>
      <c r="B2" s="2">
        <v>-30</v>
      </c>
      <c r="C2" s="2">
        <v>-22.52</v>
      </c>
      <c r="D2" s="2">
        <v>108.1</v>
      </c>
      <c r="E2" s="1">
        <v>7.2</v>
      </c>
      <c r="F2" s="1">
        <v>5</v>
      </c>
      <c r="G2" s="5">
        <f>B2-E2</f>
        <v>-37.200000000000003</v>
      </c>
      <c r="H2" s="5">
        <f>C2+E2</f>
        <v>-15.32</v>
      </c>
      <c r="I2" s="5">
        <f>D2-F2</f>
        <v>103.1</v>
      </c>
      <c r="J2" s="5">
        <f>POWER(10,G2/10)</f>
        <v>1.9054607179632438E-4</v>
      </c>
      <c r="K2" s="5">
        <f>POWER(10,H2/10)</f>
        <v>2.9376496519615294E-2</v>
      </c>
      <c r="L2" s="5">
        <f>(K2-J2)/(1.2*I2)</f>
        <v>2.3590325289216758E-4</v>
      </c>
      <c r="M2" s="5">
        <f>H2-G2</f>
        <v>21.880000000000003</v>
      </c>
    </row>
    <row r="3" spans="1:13" x14ac:dyDescent="0.2">
      <c r="A3">
        <v>25</v>
      </c>
      <c r="B3" s="2">
        <v>-27</v>
      </c>
      <c r="C3" s="2">
        <v>-19.52</v>
      </c>
      <c r="D3" s="2">
        <v>108.2</v>
      </c>
      <c r="E3" s="1">
        <v>7.2</v>
      </c>
      <c r="F3" s="1">
        <v>5</v>
      </c>
      <c r="G3" s="5">
        <f t="shared" ref="G3:G33" si="0">B3-E3</f>
        <v>-34.200000000000003</v>
      </c>
      <c r="H3" s="5">
        <f t="shared" ref="H3:H33" si="1">C3+E3</f>
        <v>-12.32</v>
      </c>
      <c r="I3" s="5">
        <f t="shared" ref="I3:I33" si="2">D3-F3</f>
        <v>103.2</v>
      </c>
      <c r="J3" s="5">
        <f t="shared" ref="J3:K33" si="3">POWER(10,G3/10)</f>
        <v>3.8018939632056042E-4</v>
      </c>
      <c r="K3" s="5">
        <f t="shared" si="3"/>
        <v>5.8613816451402859E-2</v>
      </c>
      <c r="L3" s="5">
        <f t="shared" ref="L3:L33" si="4">(K3-J3)/(1.2*I3)</f>
        <v>4.7023277660757665E-4</v>
      </c>
      <c r="M3" s="5">
        <f t="shared" ref="M3:M34" si="5">H3-G3</f>
        <v>21.880000000000003</v>
      </c>
    </row>
    <row r="4" spans="1:13" x14ac:dyDescent="0.2">
      <c r="A4">
        <v>25</v>
      </c>
      <c r="B4" s="2">
        <v>-24</v>
      </c>
      <c r="C4" s="2">
        <v>-16.52</v>
      </c>
      <c r="D4" s="2">
        <v>108.4</v>
      </c>
      <c r="E4" s="1">
        <v>7.2</v>
      </c>
      <c r="F4" s="1">
        <v>5</v>
      </c>
      <c r="G4" s="5">
        <f t="shared" si="0"/>
        <v>-31.2</v>
      </c>
      <c r="H4" s="5">
        <f t="shared" si="1"/>
        <v>-9.32</v>
      </c>
      <c r="I4" s="5">
        <f t="shared" si="2"/>
        <v>103.4</v>
      </c>
      <c r="J4" s="5">
        <f t="shared" si="3"/>
        <v>7.5857757502918277E-4</v>
      </c>
      <c r="K4" s="5">
        <f t="shared" si="3"/>
        <v>0.11694993910198703</v>
      </c>
      <c r="L4" s="5">
        <f t="shared" si="4"/>
        <v>9.3642296523982786E-4</v>
      </c>
      <c r="M4" s="5">
        <f t="shared" si="5"/>
        <v>21.88</v>
      </c>
    </row>
    <row r="5" spans="1:13" x14ac:dyDescent="0.2">
      <c r="A5">
        <v>25</v>
      </c>
      <c r="B5" s="2">
        <v>-21</v>
      </c>
      <c r="C5" s="2">
        <v>-13.52</v>
      </c>
      <c r="D5" s="2">
        <v>108.7</v>
      </c>
      <c r="E5" s="1">
        <v>7.2</v>
      </c>
      <c r="F5" s="1">
        <v>5</v>
      </c>
      <c r="G5" s="5">
        <f t="shared" si="0"/>
        <v>-28.2</v>
      </c>
      <c r="H5" s="5">
        <f t="shared" si="1"/>
        <v>-6.3199999999999994</v>
      </c>
      <c r="I5" s="5">
        <f t="shared" si="2"/>
        <v>103.7</v>
      </c>
      <c r="J5" s="5">
        <f t="shared" si="3"/>
        <v>1.5135612484362072E-3</v>
      </c>
      <c r="K5" s="5">
        <f t="shared" si="3"/>
        <v>0.23334580622810033</v>
      </c>
      <c r="L5" s="5">
        <f t="shared" si="4"/>
        <v>1.8630042187372559E-3</v>
      </c>
      <c r="M5" s="5">
        <f t="shared" si="5"/>
        <v>21.88</v>
      </c>
    </row>
    <row r="6" spans="1:13" x14ac:dyDescent="0.2">
      <c r="A6">
        <v>25</v>
      </c>
      <c r="B6" s="2">
        <v>-18</v>
      </c>
      <c r="C6" s="2">
        <v>-10.53</v>
      </c>
      <c r="D6" s="2">
        <v>109.4</v>
      </c>
      <c r="E6" s="1">
        <v>7.2</v>
      </c>
      <c r="F6" s="1">
        <v>5</v>
      </c>
      <c r="G6" s="5">
        <f t="shared" si="0"/>
        <v>-25.2</v>
      </c>
      <c r="H6" s="5">
        <f t="shared" si="1"/>
        <v>-3.3299999999999992</v>
      </c>
      <c r="I6" s="5">
        <f t="shared" si="2"/>
        <v>104.4</v>
      </c>
      <c r="J6" s="5">
        <f t="shared" si="3"/>
        <v>3.0199517204020135E-3</v>
      </c>
      <c r="K6" s="5">
        <f t="shared" si="3"/>
        <v>0.46451527522274949</v>
      </c>
      <c r="L6" s="5">
        <f t="shared" si="4"/>
        <v>3.6837110752103086E-3</v>
      </c>
      <c r="M6" s="5">
        <f t="shared" si="5"/>
        <v>21.87</v>
      </c>
    </row>
    <row r="7" spans="1:13" x14ac:dyDescent="0.2">
      <c r="A7">
        <v>25</v>
      </c>
      <c r="B7" s="2">
        <v>-15</v>
      </c>
      <c r="C7" s="2">
        <v>-7.5330000000000004</v>
      </c>
      <c r="D7" s="2">
        <v>110.8</v>
      </c>
      <c r="E7" s="1">
        <v>7.2</v>
      </c>
      <c r="F7" s="1">
        <v>5</v>
      </c>
      <c r="G7" s="5">
        <f t="shared" si="0"/>
        <v>-22.2</v>
      </c>
      <c r="H7" s="5">
        <f t="shared" si="1"/>
        <v>-0.33300000000000018</v>
      </c>
      <c r="I7" s="5">
        <f t="shared" si="2"/>
        <v>105.8</v>
      </c>
      <c r="J7" s="5">
        <f t="shared" si="3"/>
        <v>6.025595860743577E-3</v>
      </c>
      <c r="K7" s="5">
        <f t="shared" si="3"/>
        <v>0.92618981309600268</v>
      </c>
      <c r="L7" s="5">
        <f t="shared" si="4"/>
        <v>7.2476702680786004E-3</v>
      </c>
      <c r="M7" s="5">
        <f t="shared" si="5"/>
        <v>21.866999999999997</v>
      </c>
    </row>
    <row r="8" spans="1:13" x14ac:dyDescent="0.2">
      <c r="A8">
        <v>25</v>
      </c>
      <c r="B8" s="2">
        <v>-12</v>
      </c>
      <c r="C8" s="2">
        <v>-4.548</v>
      </c>
      <c r="D8" s="2">
        <v>113.4</v>
      </c>
      <c r="E8" s="1">
        <v>7.2</v>
      </c>
      <c r="F8" s="1">
        <v>5</v>
      </c>
      <c r="G8" s="5">
        <f t="shared" si="0"/>
        <v>-19.2</v>
      </c>
      <c r="H8" s="5">
        <f t="shared" si="1"/>
        <v>2.6520000000000001</v>
      </c>
      <c r="I8" s="5">
        <f t="shared" si="2"/>
        <v>108.4</v>
      </c>
      <c r="J8" s="5">
        <f t="shared" si="3"/>
        <v>1.2022644346174125E-2</v>
      </c>
      <c r="K8" s="5">
        <f t="shared" si="3"/>
        <v>1.841619903524671</v>
      </c>
      <c r="L8" s="5">
        <f t="shared" si="4"/>
        <v>1.4065169581630508E-2</v>
      </c>
      <c r="M8" s="5">
        <f t="shared" si="5"/>
        <v>21.852</v>
      </c>
    </row>
    <row r="9" spans="1:13" x14ac:dyDescent="0.2">
      <c r="A9">
        <v>25</v>
      </c>
      <c r="B9" s="2">
        <v>-9</v>
      </c>
      <c r="C9" s="2">
        <v>-1.5740000000000001</v>
      </c>
      <c r="D9" s="2">
        <v>118.7</v>
      </c>
      <c r="E9" s="1">
        <v>7.2</v>
      </c>
      <c r="F9" s="1">
        <v>5</v>
      </c>
      <c r="G9" s="5">
        <f t="shared" si="0"/>
        <v>-16.2</v>
      </c>
      <c r="H9" s="5">
        <f t="shared" si="1"/>
        <v>5.6260000000000003</v>
      </c>
      <c r="I9" s="5">
        <f t="shared" si="2"/>
        <v>113.7</v>
      </c>
      <c r="J9" s="5">
        <f t="shared" si="3"/>
        <v>2.3988329190194901E-2</v>
      </c>
      <c r="K9" s="5">
        <f t="shared" si="3"/>
        <v>3.6525822138633726</v>
      </c>
      <c r="L9" s="5">
        <f t="shared" si="4"/>
        <v>2.6594795402178083E-2</v>
      </c>
      <c r="M9" s="5">
        <f t="shared" si="5"/>
        <v>21.826000000000001</v>
      </c>
    </row>
    <row r="10" spans="1:13" x14ac:dyDescent="0.2">
      <c r="A10">
        <v>25</v>
      </c>
      <c r="B10" s="2">
        <v>-6</v>
      </c>
      <c r="C10" s="2">
        <v>1.381</v>
      </c>
      <c r="D10" s="2">
        <v>129</v>
      </c>
      <c r="E10" s="1">
        <v>7.2</v>
      </c>
      <c r="F10" s="1">
        <v>5</v>
      </c>
      <c r="G10" s="5">
        <f t="shared" si="0"/>
        <v>-13.2</v>
      </c>
      <c r="H10" s="5">
        <f t="shared" si="1"/>
        <v>8.5809999999999995</v>
      </c>
      <c r="I10" s="5">
        <f t="shared" si="2"/>
        <v>124</v>
      </c>
      <c r="J10" s="5">
        <f t="shared" si="3"/>
        <v>4.7863009232263838E-2</v>
      </c>
      <c r="K10" s="5">
        <f t="shared" si="3"/>
        <v>7.2127353943376029</v>
      </c>
      <c r="L10" s="5">
        <f t="shared" si="4"/>
        <v>4.815102409344986E-2</v>
      </c>
      <c r="M10" s="5">
        <f t="shared" si="5"/>
        <v>21.780999999999999</v>
      </c>
    </row>
    <row r="11" spans="1:13" x14ac:dyDescent="0.2">
      <c r="A11">
        <v>25</v>
      </c>
      <c r="B11" s="2">
        <v>-5</v>
      </c>
      <c r="C11" s="2">
        <v>2.3620000000000001</v>
      </c>
      <c r="D11" s="2">
        <v>134.19999999999999</v>
      </c>
      <c r="E11" s="1">
        <v>7.2</v>
      </c>
      <c r="F11" s="1">
        <v>5</v>
      </c>
      <c r="G11" s="5">
        <f t="shared" si="0"/>
        <v>-12.2</v>
      </c>
      <c r="H11" s="5">
        <f t="shared" si="1"/>
        <v>9.5620000000000012</v>
      </c>
      <c r="I11" s="5">
        <f t="shared" si="2"/>
        <v>129.19999999999999</v>
      </c>
      <c r="J11" s="5">
        <f t="shared" si="3"/>
        <v>6.0255958607435746E-2</v>
      </c>
      <c r="K11" s="5">
        <f t="shared" si="3"/>
        <v>9.0406571551965857</v>
      </c>
      <c r="L11" s="5">
        <f t="shared" si="4"/>
        <v>5.7923124333005359E-2</v>
      </c>
      <c r="M11" s="5">
        <f t="shared" si="5"/>
        <v>21.762</v>
      </c>
    </row>
    <row r="12" spans="1:13" x14ac:dyDescent="0.2">
      <c r="A12">
        <v>25</v>
      </c>
      <c r="B12" s="2">
        <v>-4</v>
      </c>
      <c r="C12" s="2">
        <v>3.3410000000000002</v>
      </c>
      <c r="D12" s="2">
        <v>140.6</v>
      </c>
      <c r="E12" s="1">
        <v>7.2</v>
      </c>
      <c r="F12" s="1">
        <v>5</v>
      </c>
      <c r="G12" s="5">
        <f t="shared" si="0"/>
        <v>-11.2</v>
      </c>
      <c r="H12" s="5">
        <f t="shared" si="1"/>
        <v>10.541</v>
      </c>
      <c r="I12" s="5">
        <f t="shared" si="2"/>
        <v>135.6</v>
      </c>
      <c r="J12" s="5">
        <f t="shared" si="3"/>
        <v>7.5857757502918385E-2</v>
      </c>
      <c r="K12" s="5">
        <f t="shared" si="3"/>
        <v>11.326611380767872</v>
      </c>
      <c r="L12" s="5">
        <f t="shared" si="4"/>
        <v>6.9141799553004882E-2</v>
      </c>
      <c r="M12" s="5">
        <f t="shared" si="5"/>
        <v>21.741</v>
      </c>
    </row>
    <row r="13" spans="1:13" x14ac:dyDescent="0.2">
      <c r="A13">
        <v>25</v>
      </c>
      <c r="B13" s="2">
        <v>-3</v>
      </c>
      <c r="C13" s="2">
        <v>4.32</v>
      </c>
      <c r="D13" s="2">
        <v>148.5</v>
      </c>
      <c r="E13" s="1">
        <v>7.2</v>
      </c>
      <c r="F13" s="1">
        <v>5</v>
      </c>
      <c r="G13" s="5">
        <f t="shared" si="0"/>
        <v>-10.199999999999999</v>
      </c>
      <c r="H13" s="5">
        <f t="shared" si="1"/>
        <v>11.52</v>
      </c>
      <c r="I13" s="5">
        <f t="shared" si="2"/>
        <v>143.5</v>
      </c>
      <c r="J13" s="5">
        <f t="shared" si="3"/>
        <v>9.5499258602143561E-2</v>
      </c>
      <c r="K13" s="5">
        <f t="shared" si="3"/>
        <v>14.190575216890924</v>
      </c>
      <c r="L13" s="5">
        <f t="shared" si="4"/>
        <v>8.1852938201444722E-2</v>
      </c>
      <c r="M13" s="5">
        <f t="shared" si="5"/>
        <v>21.72</v>
      </c>
    </row>
    <row r="14" spans="1:13" x14ac:dyDescent="0.2">
      <c r="A14">
        <v>25</v>
      </c>
      <c r="B14" s="2">
        <v>-2</v>
      </c>
      <c r="C14" s="2">
        <v>5.298</v>
      </c>
      <c r="D14" s="2">
        <v>158</v>
      </c>
      <c r="E14" s="1">
        <v>7.2</v>
      </c>
      <c r="F14" s="1">
        <v>5</v>
      </c>
      <c r="G14" s="5">
        <f t="shared" si="0"/>
        <v>-9.1999999999999993</v>
      </c>
      <c r="H14" s="5">
        <f t="shared" si="1"/>
        <v>12.498000000000001</v>
      </c>
      <c r="I14" s="5">
        <f t="shared" si="2"/>
        <v>153</v>
      </c>
      <c r="J14" s="5">
        <f t="shared" si="3"/>
        <v>0.12022644346174129</v>
      </c>
      <c r="K14" s="5">
        <f t="shared" si="3"/>
        <v>17.774606706429591</v>
      </c>
      <c r="L14" s="5">
        <f t="shared" si="4"/>
        <v>9.6156755244922926E-2</v>
      </c>
      <c r="M14" s="5">
        <f t="shared" si="5"/>
        <v>21.698</v>
      </c>
    </row>
    <row r="15" spans="1:13" x14ac:dyDescent="0.2">
      <c r="A15">
        <v>25</v>
      </c>
      <c r="B15" s="2">
        <v>-1</v>
      </c>
      <c r="C15" s="2">
        <v>6.2779999999999996</v>
      </c>
      <c r="D15" s="2">
        <v>169.4</v>
      </c>
      <c r="E15" s="1">
        <v>7.2</v>
      </c>
      <c r="F15" s="1">
        <v>5</v>
      </c>
      <c r="G15" s="5">
        <f t="shared" si="0"/>
        <v>-8.1999999999999993</v>
      </c>
      <c r="H15" s="5">
        <f t="shared" si="1"/>
        <v>13.478</v>
      </c>
      <c r="I15" s="5">
        <f t="shared" si="2"/>
        <v>164.4</v>
      </c>
      <c r="J15" s="5">
        <f t="shared" si="3"/>
        <v>0.15135612484362079</v>
      </c>
      <c r="K15" s="5">
        <f t="shared" si="3"/>
        <v>22.274091532216747</v>
      </c>
      <c r="L15" s="5">
        <f t="shared" si="4"/>
        <v>0.11213876423039906</v>
      </c>
      <c r="M15" s="5">
        <f t="shared" si="5"/>
        <v>21.677999999999997</v>
      </c>
    </row>
    <row r="16" spans="1:13" x14ac:dyDescent="0.2">
      <c r="A16">
        <v>25</v>
      </c>
      <c r="B16" s="2">
        <v>0</v>
      </c>
      <c r="C16" s="2">
        <v>7.258</v>
      </c>
      <c r="D16" s="2">
        <v>182.9</v>
      </c>
      <c r="E16" s="1">
        <v>7.2</v>
      </c>
      <c r="F16" s="1">
        <v>5</v>
      </c>
      <c r="G16" s="5">
        <f t="shared" si="0"/>
        <v>-7.2</v>
      </c>
      <c r="H16" s="5">
        <f t="shared" si="1"/>
        <v>14.458</v>
      </c>
      <c r="I16" s="5">
        <f t="shared" si="2"/>
        <v>177.9</v>
      </c>
      <c r="J16" s="5">
        <f t="shared" si="3"/>
        <v>0.19054607179632471</v>
      </c>
      <c r="K16" s="5">
        <f t="shared" si="3"/>
        <v>27.912581233434732</v>
      </c>
      <c r="L16" s="5">
        <f t="shared" si="4"/>
        <v>0.12985776260838677</v>
      </c>
      <c r="M16" s="5">
        <f t="shared" si="5"/>
        <v>21.658000000000001</v>
      </c>
    </row>
    <row r="17" spans="1:13" x14ac:dyDescent="0.2">
      <c r="A17">
        <v>25</v>
      </c>
      <c r="B17" s="2">
        <v>1</v>
      </c>
      <c r="C17" s="2">
        <v>8.2379999999999995</v>
      </c>
      <c r="D17" s="2">
        <v>198.7</v>
      </c>
      <c r="E17" s="1">
        <v>7.2</v>
      </c>
      <c r="F17" s="1">
        <v>5</v>
      </c>
      <c r="G17" s="5">
        <f t="shared" si="0"/>
        <v>-6.2</v>
      </c>
      <c r="H17" s="5">
        <f t="shared" si="1"/>
        <v>15.437999999999999</v>
      </c>
      <c r="I17" s="5">
        <f t="shared" si="2"/>
        <v>193.7</v>
      </c>
      <c r="J17" s="5">
        <f t="shared" si="3"/>
        <v>0.23988329190194901</v>
      </c>
      <c r="K17" s="5">
        <f t="shared" si="3"/>
        <v>34.978404842514117</v>
      </c>
      <c r="L17" s="5">
        <f t="shared" si="4"/>
        <v>0.14945156406217594</v>
      </c>
      <c r="M17" s="5">
        <f t="shared" si="5"/>
        <v>21.637999999999998</v>
      </c>
    </row>
    <row r="18" spans="1:13" x14ac:dyDescent="0.2">
      <c r="A18">
        <v>25</v>
      </c>
      <c r="B18" s="2">
        <v>2</v>
      </c>
      <c r="C18" s="2">
        <v>9.2140000000000004</v>
      </c>
      <c r="D18" s="2">
        <v>216.9</v>
      </c>
      <c r="E18" s="1">
        <v>7.2</v>
      </c>
      <c r="F18" s="1">
        <v>5</v>
      </c>
      <c r="G18" s="5">
        <f t="shared" si="0"/>
        <v>-5.2</v>
      </c>
      <c r="H18" s="5">
        <f t="shared" si="1"/>
        <v>16.414000000000001</v>
      </c>
      <c r="I18" s="5">
        <f t="shared" si="2"/>
        <v>211.9</v>
      </c>
      <c r="J18" s="5">
        <f t="shared" si="3"/>
        <v>0.30199517204020154</v>
      </c>
      <c r="K18" s="5">
        <f t="shared" si="3"/>
        <v>43.792526354192638</v>
      </c>
      <c r="L18" s="5">
        <f t="shared" si="4"/>
        <v>0.17103402226739201</v>
      </c>
      <c r="M18" s="5">
        <f t="shared" si="5"/>
        <v>21.614000000000001</v>
      </c>
    </row>
    <row r="19" spans="1:13" x14ac:dyDescent="0.2">
      <c r="A19">
        <v>25</v>
      </c>
      <c r="B19" s="2">
        <v>3</v>
      </c>
      <c r="C19" s="2">
        <v>10.18</v>
      </c>
      <c r="D19" s="2">
        <v>237.6</v>
      </c>
      <c r="E19" s="1">
        <v>7.2</v>
      </c>
      <c r="F19" s="1">
        <v>5</v>
      </c>
      <c r="G19" s="5">
        <f t="shared" si="0"/>
        <v>-4.2</v>
      </c>
      <c r="H19" s="5">
        <f t="shared" si="1"/>
        <v>17.38</v>
      </c>
      <c r="I19" s="5">
        <f t="shared" si="2"/>
        <v>232.6</v>
      </c>
      <c r="J19" s="5">
        <f t="shared" si="3"/>
        <v>0.38018939632056109</v>
      </c>
      <c r="K19" s="5">
        <f t="shared" si="3"/>
        <v>54.701596289397195</v>
      </c>
      <c r="L19" s="5">
        <f t="shared" si="4"/>
        <v>0.19461667703165891</v>
      </c>
      <c r="M19" s="5">
        <f t="shared" si="5"/>
        <v>21.58</v>
      </c>
    </row>
    <row r="20" spans="1:13" x14ac:dyDescent="0.2">
      <c r="A20">
        <v>25</v>
      </c>
      <c r="B20" s="2">
        <v>4</v>
      </c>
      <c r="C20" s="2">
        <v>11.13</v>
      </c>
      <c r="D20" s="2">
        <v>260.60000000000002</v>
      </c>
      <c r="E20" s="1">
        <v>7.2</v>
      </c>
      <c r="F20" s="1">
        <v>5</v>
      </c>
      <c r="G20" s="5">
        <f t="shared" si="0"/>
        <v>-3.2</v>
      </c>
      <c r="H20" s="5">
        <f t="shared" si="1"/>
        <v>18.330000000000002</v>
      </c>
      <c r="I20" s="5">
        <f t="shared" si="2"/>
        <v>255.60000000000002</v>
      </c>
      <c r="J20" s="5">
        <f t="shared" si="3"/>
        <v>0.47863009232263831</v>
      </c>
      <c r="K20" s="5">
        <f t="shared" si="3"/>
        <v>68.076935869374182</v>
      </c>
      <c r="L20" s="5">
        <f t="shared" si="4"/>
        <v>0.22039092911140956</v>
      </c>
      <c r="M20" s="5">
        <f t="shared" si="5"/>
        <v>21.53</v>
      </c>
    </row>
    <row r="21" spans="1:13" x14ac:dyDescent="0.2">
      <c r="A21">
        <v>25</v>
      </c>
      <c r="B21" s="2">
        <v>5</v>
      </c>
      <c r="C21" s="2">
        <v>12.04</v>
      </c>
      <c r="D21" s="2">
        <v>285.60000000000002</v>
      </c>
      <c r="E21" s="1">
        <v>7.2</v>
      </c>
      <c r="F21" s="1">
        <v>5</v>
      </c>
      <c r="G21" s="5">
        <f t="shared" si="0"/>
        <v>-2.2000000000000002</v>
      </c>
      <c r="H21" s="5">
        <f t="shared" si="1"/>
        <v>19.239999999999998</v>
      </c>
      <c r="I21" s="5">
        <f t="shared" si="2"/>
        <v>280.60000000000002</v>
      </c>
      <c r="J21" s="5">
        <f t="shared" si="3"/>
        <v>0.60255958607435767</v>
      </c>
      <c r="K21" s="5">
        <f t="shared" si="3"/>
        <v>83.945998651939775</v>
      </c>
      <c r="L21" s="5">
        <f t="shared" si="4"/>
        <v>0.24751555911696782</v>
      </c>
      <c r="M21" s="5">
        <f t="shared" si="5"/>
        <v>21.439999999999998</v>
      </c>
    </row>
    <row r="22" spans="1:13" x14ac:dyDescent="0.2">
      <c r="A22">
        <v>25</v>
      </c>
      <c r="B22" s="2">
        <v>6</v>
      </c>
      <c r="C22" s="2">
        <v>12.89</v>
      </c>
      <c r="D22" s="2">
        <v>311.89999999999998</v>
      </c>
      <c r="E22" s="1">
        <v>7.2</v>
      </c>
      <c r="F22" s="1">
        <v>5</v>
      </c>
      <c r="G22" s="5">
        <f t="shared" si="0"/>
        <v>-1.2000000000000002</v>
      </c>
      <c r="H22" s="5">
        <f t="shared" si="1"/>
        <v>20.09</v>
      </c>
      <c r="I22" s="5">
        <f t="shared" si="2"/>
        <v>306.89999999999998</v>
      </c>
      <c r="J22" s="5">
        <f t="shared" si="3"/>
        <v>0.75857757502918366</v>
      </c>
      <c r="K22" s="5">
        <f t="shared" si="3"/>
        <v>102.09394837076805</v>
      </c>
      <c r="L22" s="5">
        <f t="shared" si="4"/>
        <v>0.27515849569821571</v>
      </c>
      <c r="M22" s="5">
        <f t="shared" si="5"/>
        <v>21.29</v>
      </c>
    </row>
    <row r="23" spans="1:13" x14ac:dyDescent="0.2">
      <c r="A23">
        <v>25</v>
      </c>
      <c r="B23" s="2">
        <v>7</v>
      </c>
      <c r="C23" s="2">
        <v>13.65</v>
      </c>
      <c r="D23" s="2">
        <v>338</v>
      </c>
      <c r="E23" s="1">
        <v>7.2</v>
      </c>
      <c r="F23" s="1">
        <v>5</v>
      </c>
      <c r="G23" s="5">
        <f t="shared" si="0"/>
        <v>-0.20000000000000018</v>
      </c>
      <c r="H23" s="5">
        <f t="shared" si="1"/>
        <v>20.85</v>
      </c>
      <c r="I23" s="5">
        <f t="shared" si="2"/>
        <v>333</v>
      </c>
      <c r="J23" s="5">
        <f t="shared" si="3"/>
        <v>0.95499258602143589</v>
      </c>
      <c r="K23" s="5">
        <f t="shared" si="3"/>
        <v>121.61860006463687</v>
      </c>
      <c r="L23" s="5">
        <f t="shared" si="4"/>
        <v>0.30196097967621482</v>
      </c>
      <c r="M23" s="5">
        <f t="shared" si="5"/>
        <v>21.05</v>
      </c>
    </row>
    <row r="24" spans="1:13" x14ac:dyDescent="0.2">
      <c r="A24">
        <v>25</v>
      </c>
      <c r="B24" s="2">
        <v>8</v>
      </c>
      <c r="C24" s="2">
        <v>14.29</v>
      </c>
      <c r="D24" s="2">
        <v>362.7</v>
      </c>
      <c r="E24" s="1">
        <v>7.2</v>
      </c>
      <c r="F24" s="1">
        <v>5</v>
      </c>
      <c r="G24" s="5">
        <f t="shared" si="0"/>
        <v>0.79999999999999982</v>
      </c>
      <c r="H24" s="5">
        <f t="shared" si="1"/>
        <v>21.49</v>
      </c>
      <c r="I24" s="5">
        <f t="shared" si="2"/>
        <v>357.7</v>
      </c>
      <c r="J24" s="5">
        <f t="shared" si="3"/>
        <v>1.2022644346174129</v>
      </c>
      <c r="K24" s="5">
        <f t="shared" si="3"/>
        <v>140.92887984218748</v>
      </c>
      <c r="L24" s="5">
        <f t="shared" si="4"/>
        <v>0.32552095659204661</v>
      </c>
      <c r="M24" s="5">
        <f t="shared" si="5"/>
        <v>20.689999999999998</v>
      </c>
    </row>
    <row r="25" spans="1:13" x14ac:dyDescent="0.2">
      <c r="A25">
        <v>25</v>
      </c>
      <c r="B25" s="2">
        <v>9</v>
      </c>
      <c r="C25" s="2">
        <v>14.83</v>
      </c>
      <c r="D25" s="2">
        <v>384.8</v>
      </c>
      <c r="E25" s="1">
        <v>7.2</v>
      </c>
      <c r="F25" s="1">
        <v>5</v>
      </c>
      <c r="G25" s="5">
        <f t="shared" si="0"/>
        <v>1.7999999999999998</v>
      </c>
      <c r="H25" s="5">
        <f t="shared" si="1"/>
        <v>22.03</v>
      </c>
      <c r="I25" s="5">
        <f t="shared" si="2"/>
        <v>379.8</v>
      </c>
      <c r="J25" s="5">
        <f t="shared" si="3"/>
        <v>1.5135612484362082</v>
      </c>
      <c r="K25" s="5">
        <f t="shared" si="3"/>
        <v>159.58791472367352</v>
      </c>
      <c r="L25" s="5">
        <f t="shared" si="4"/>
        <v>0.34683682963673274</v>
      </c>
      <c r="M25" s="5">
        <f t="shared" si="5"/>
        <v>20.23</v>
      </c>
    </row>
    <row r="26" spans="1:13" x14ac:dyDescent="0.2">
      <c r="A26">
        <v>25</v>
      </c>
      <c r="B26" s="2">
        <v>10</v>
      </c>
      <c r="C26" s="2">
        <v>15.27</v>
      </c>
      <c r="D26" s="2">
        <v>403.5</v>
      </c>
      <c r="E26" s="1">
        <v>7.2</v>
      </c>
      <c r="F26" s="1">
        <v>5</v>
      </c>
      <c r="G26" s="5">
        <f t="shared" si="0"/>
        <v>2.8</v>
      </c>
      <c r="H26" s="5">
        <f t="shared" si="1"/>
        <v>22.47</v>
      </c>
      <c r="I26" s="5">
        <f t="shared" si="2"/>
        <v>398.5</v>
      </c>
      <c r="J26" s="5">
        <f t="shared" si="3"/>
        <v>1.9054607179632472</v>
      </c>
      <c r="K26" s="5">
        <f t="shared" si="3"/>
        <v>176.60378206861651</v>
      </c>
      <c r="L26" s="5">
        <f t="shared" si="4"/>
        <v>0.36532480416280483</v>
      </c>
      <c r="M26" s="5">
        <f t="shared" si="5"/>
        <v>19.669999999999998</v>
      </c>
    </row>
    <row r="27" spans="1:13" x14ac:dyDescent="0.2">
      <c r="A27">
        <v>25</v>
      </c>
      <c r="B27" s="2">
        <v>11</v>
      </c>
      <c r="C27" s="2">
        <v>15.62</v>
      </c>
      <c r="D27" s="2">
        <v>418.7</v>
      </c>
      <c r="E27" s="1">
        <v>7.2</v>
      </c>
      <c r="F27" s="1">
        <v>5</v>
      </c>
      <c r="G27" s="5">
        <f t="shared" si="0"/>
        <v>3.8</v>
      </c>
      <c r="H27" s="5">
        <f t="shared" si="1"/>
        <v>22.82</v>
      </c>
      <c r="I27" s="5">
        <f t="shared" si="2"/>
        <v>413.7</v>
      </c>
      <c r="J27" s="5">
        <f t="shared" si="3"/>
        <v>2.3988329190194908</v>
      </c>
      <c r="K27" s="5">
        <f t="shared" si="3"/>
        <v>191.42559250210874</v>
      </c>
      <c r="L27" s="5">
        <f t="shared" si="4"/>
        <v>0.38076456285369686</v>
      </c>
      <c r="M27" s="5">
        <f t="shared" si="5"/>
        <v>19.02</v>
      </c>
    </row>
    <row r="28" spans="1:13" x14ac:dyDescent="0.2">
      <c r="A28">
        <v>25</v>
      </c>
      <c r="B28" s="2">
        <v>12</v>
      </c>
      <c r="C28" s="2">
        <v>15.88</v>
      </c>
      <c r="D28" s="2">
        <v>431.1</v>
      </c>
      <c r="E28" s="1">
        <v>7.2</v>
      </c>
      <c r="F28" s="1">
        <v>5</v>
      </c>
      <c r="G28" s="5">
        <f t="shared" si="0"/>
        <v>4.8</v>
      </c>
      <c r="H28" s="5">
        <f t="shared" si="1"/>
        <v>23.080000000000002</v>
      </c>
      <c r="I28" s="5">
        <f t="shared" si="2"/>
        <v>426.1</v>
      </c>
      <c r="J28" s="5">
        <f t="shared" si="3"/>
        <v>3.0199517204020165</v>
      </c>
      <c r="K28" s="5">
        <f t="shared" si="3"/>
        <v>203.23570109362245</v>
      </c>
      <c r="L28" s="5">
        <f t="shared" si="4"/>
        <v>0.39156643466561142</v>
      </c>
      <c r="M28" s="5">
        <f t="shared" si="5"/>
        <v>18.28</v>
      </c>
    </row>
    <row r="29" spans="1:13" x14ac:dyDescent="0.2">
      <c r="A29">
        <v>25</v>
      </c>
      <c r="B29" s="2">
        <v>13</v>
      </c>
      <c r="C29" s="2">
        <v>16.079999999999998</v>
      </c>
      <c r="D29" s="2">
        <v>441.4</v>
      </c>
      <c r="E29" s="1">
        <v>7.2</v>
      </c>
      <c r="F29" s="1">
        <v>5</v>
      </c>
      <c r="G29" s="5">
        <f t="shared" si="0"/>
        <v>5.8</v>
      </c>
      <c r="H29" s="5">
        <f t="shared" si="1"/>
        <v>23.279999999999998</v>
      </c>
      <c r="I29" s="5">
        <f t="shared" si="2"/>
        <v>436.4</v>
      </c>
      <c r="J29" s="5">
        <f t="shared" si="3"/>
        <v>3.8018939632056119</v>
      </c>
      <c r="K29" s="5">
        <f t="shared" si="3"/>
        <v>212.81390459827128</v>
      </c>
      <c r="L29" s="5">
        <f t="shared" si="4"/>
        <v>0.39912162128602524</v>
      </c>
      <c r="M29" s="5">
        <f t="shared" si="5"/>
        <v>17.479999999999997</v>
      </c>
    </row>
    <row r="30" spans="1:13" x14ac:dyDescent="0.2">
      <c r="A30">
        <v>25</v>
      </c>
      <c r="B30" s="2">
        <v>14</v>
      </c>
      <c r="C30" s="2">
        <v>16.23</v>
      </c>
      <c r="D30" s="2">
        <v>450.2</v>
      </c>
      <c r="E30" s="1">
        <v>7.2</v>
      </c>
      <c r="F30" s="1">
        <v>5</v>
      </c>
      <c r="G30" s="5">
        <f t="shared" si="0"/>
        <v>6.8</v>
      </c>
      <c r="H30" s="5">
        <f t="shared" si="1"/>
        <v>23.43</v>
      </c>
      <c r="I30" s="5">
        <f t="shared" si="2"/>
        <v>445.2</v>
      </c>
      <c r="J30" s="5">
        <f t="shared" si="3"/>
        <v>4.7863009232263831</v>
      </c>
      <c r="K30" s="5">
        <f t="shared" si="3"/>
        <v>220.29264630534567</v>
      </c>
      <c r="L30" s="5">
        <f t="shared" si="4"/>
        <v>0.40338863690872884</v>
      </c>
      <c r="M30" s="5">
        <f t="shared" si="5"/>
        <v>16.63</v>
      </c>
    </row>
    <row r="31" spans="1:13" x14ac:dyDescent="0.2">
      <c r="A31">
        <v>25</v>
      </c>
      <c r="B31" s="2">
        <v>15</v>
      </c>
      <c r="C31" s="2">
        <v>16.350000000000001</v>
      </c>
      <c r="D31" s="2">
        <v>457.9</v>
      </c>
      <c r="E31" s="1">
        <v>7.2</v>
      </c>
      <c r="F31" s="1">
        <v>5</v>
      </c>
      <c r="G31" s="5">
        <f t="shared" si="0"/>
        <v>7.8</v>
      </c>
      <c r="H31" s="5">
        <f t="shared" si="1"/>
        <v>23.55</v>
      </c>
      <c r="I31" s="5">
        <f t="shared" si="2"/>
        <v>452.9</v>
      </c>
      <c r="J31" s="5">
        <f t="shared" si="3"/>
        <v>6.0255958607435796</v>
      </c>
      <c r="K31" s="5">
        <f t="shared" si="3"/>
        <v>226.46443075930611</v>
      </c>
      <c r="L31" s="5">
        <f t="shared" si="4"/>
        <v>0.40560615827364865</v>
      </c>
      <c r="M31" s="5">
        <f t="shared" si="5"/>
        <v>15.75</v>
      </c>
    </row>
    <row r="32" spans="1:13" x14ac:dyDescent="0.2">
      <c r="A32">
        <v>25</v>
      </c>
      <c r="B32" s="2">
        <v>16</v>
      </c>
      <c r="C32" s="2">
        <v>16.440000000000001</v>
      </c>
      <c r="D32" s="2">
        <v>464.8</v>
      </c>
      <c r="E32" s="1">
        <v>7.2</v>
      </c>
      <c r="F32" s="1">
        <v>5</v>
      </c>
      <c r="G32" s="5">
        <f t="shared" si="0"/>
        <v>8.8000000000000007</v>
      </c>
      <c r="H32" s="5">
        <f t="shared" si="1"/>
        <v>23.64</v>
      </c>
      <c r="I32" s="5">
        <f t="shared" si="2"/>
        <v>459.8</v>
      </c>
      <c r="J32" s="5">
        <f t="shared" si="3"/>
        <v>7.585775750291841</v>
      </c>
      <c r="K32" s="5">
        <f t="shared" si="3"/>
        <v>231.20647901755942</v>
      </c>
      <c r="L32" s="5">
        <f t="shared" si="4"/>
        <v>0.40528618107015291</v>
      </c>
      <c r="M32" s="5">
        <f t="shared" si="5"/>
        <v>14.84</v>
      </c>
    </row>
    <row r="33" spans="1:13" x14ac:dyDescent="0.2">
      <c r="A33">
        <v>25</v>
      </c>
      <c r="B33" s="2">
        <v>17</v>
      </c>
      <c r="C33" s="2">
        <v>16.510000000000002</v>
      </c>
      <c r="D33" s="2">
        <v>470.9</v>
      </c>
      <c r="E33" s="1">
        <v>7.2</v>
      </c>
      <c r="F33" s="1">
        <v>5</v>
      </c>
      <c r="G33" s="5">
        <f t="shared" si="0"/>
        <v>9.8000000000000007</v>
      </c>
      <c r="H33" s="5">
        <f t="shared" si="1"/>
        <v>23.71</v>
      </c>
      <c r="I33" s="5">
        <f t="shared" si="2"/>
        <v>465.9</v>
      </c>
      <c r="J33" s="5">
        <f t="shared" si="3"/>
        <v>9.5499258602143637</v>
      </c>
      <c r="K33" s="5">
        <f t="shared" si="3"/>
        <v>234.96328208483078</v>
      </c>
      <c r="L33" s="5">
        <f t="shared" si="4"/>
        <v>0.40318622777530311</v>
      </c>
      <c r="M33" s="5">
        <f t="shared" si="5"/>
        <v>13.91</v>
      </c>
    </row>
    <row r="34" spans="1:13" x14ac:dyDescent="0.2">
      <c r="A34">
        <v>25</v>
      </c>
      <c r="B34" s="2">
        <v>18</v>
      </c>
      <c r="C34" s="2">
        <v>16.57</v>
      </c>
      <c r="D34" s="2">
        <v>476.3</v>
      </c>
      <c r="E34" s="1">
        <v>7.2</v>
      </c>
      <c r="F34" s="1">
        <v>5</v>
      </c>
      <c r="G34" s="5"/>
      <c r="H34" s="5"/>
      <c r="I34" s="5"/>
      <c r="J34" s="5"/>
      <c r="K34" s="5"/>
      <c r="L34" s="5"/>
      <c r="M34" s="5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8287-81C7-4F5B-A824-ADB41B37F14A}">
  <dimension ref="A1:M34"/>
  <sheetViews>
    <sheetView workbookViewId="0">
      <selection activeCell="B28" sqref="B28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  <col min="12" max="12" width="12.25" customWidth="1"/>
  </cols>
  <sheetData>
    <row r="1" spans="1:13" x14ac:dyDescent="0.2">
      <c r="A1" t="s">
        <v>14</v>
      </c>
      <c r="B1" s="2" t="s">
        <v>5</v>
      </c>
      <c r="C1" s="2" t="s">
        <v>4</v>
      </c>
      <c r="D1" s="2" t="s">
        <v>3</v>
      </c>
      <c r="E1" s="1" t="s">
        <v>6</v>
      </c>
      <c r="F1" s="1" t="s">
        <v>7</v>
      </c>
      <c r="G1" s="5" t="s">
        <v>8</v>
      </c>
      <c r="H1" s="5" t="s">
        <v>9</v>
      </c>
      <c r="I1" s="5" t="s">
        <v>13</v>
      </c>
      <c r="J1" s="5" t="s">
        <v>10</v>
      </c>
      <c r="K1" s="5" t="s">
        <v>11</v>
      </c>
      <c r="L1" s="5" t="s">
        <v>12</v>
      </c>
      <c r="M1" s="5" t="s">
        <v>15</v>
      </c>
    </row>
    <row r="2" spans="1:13" x14ac:dyDescent="0.2">
      <c r="A2">
        <v>26</v>
      </c>
      <c r="B2" s="2">
        <v>-30</v>
      </c>
      <c r="C2" s="2">
        <v>-22.52</v>
      </c>
      <c r="D2" s="2">
        <v>108.1</v>
      </c>
      <c r="E2" s="1">
        <v>7.7</v>
      </c>
      <c r="F2" s="1">
        <v>5</v>
      </c>
      <c r="G2" s="5">
        <f>B2-E2</f>
        <v>-37.700000000000003</v>
      </c>
      <c r="H2" s="5">
        <f>C2+E2</f>
        <v>-14.82</v>
      </c>
      <c r="I2" s="5">
        <f>D2-F2</f>
        <v>103.1</v>
      </c>
      <c r="J2" s="5">
        <f>POWER(10,G2/10)</f>
        <v>1.6982436524617421E-4</v>
      </c>
      <c r="K2" s="5">
        <f>POWER(10,H2/10)</f>
        <v>3.2960971217745771E-2</v>
      </c>
      <c r="L2" s="5">
        <f>(K2-J2)/(1.2*I2)</f>
        <v>2.6504321736582284E-4</v>
      </c>
      <c r="M2" s="5">
        <f>H2-G2</f>
        <v>22.880000000000003</v>
      </c>
    </row>
    <row r="3" spans="1:13" x14ac:dyDescent="0.2">
      <c r="A3">
        <v>26</v>
      </c>
      <c r="B3" s="2">
        <v>-27</v>
      </c>
      <c r="C3" s="2">
        <v>-19.52</v>
      </c>
      <c r="D3" s="2">
        <v>108.2</v>
      </c>
      <c r="E3" s="1">
        <v>7.7</v>
      </c>
      <c r="F3" s="1">
        <v>5</v>
      </c>
      <c r="G3" s="5">
        <f t="shared" ref="G3:G33" si="0">B3-E3</f>
        <v>-34.700000000000003</v>
      </c>
      <c r="H3" s="5">
        <f t="shared" ref="H3:H33" si="1">C3+E3</f>
        <v>-11.82</v>
      </c>
      <c r="I3" s="5">
        <f t="shared" ref="I3:I33" si="2">D3-F3</f>
        <v>103.2</v>
      </c>
      <c r="J3" s="5">
        <f t="shared" ref="J3:K33" si="3">POWER(10,G3/10)</f>
        <v>3.3884415613920208E-4</v>
      </c>
      <c r="K3" s="5">
        <f t="shared" si="3"/>
        <v>6.5765783735542052E-2</v>
      </c>
      <c r="L3" s="5">
        <f t="shared" ref="L3:L33" si="4">(K3-J3)/(1.2*I3)</f>
        <v>5.2831831055719352E-4</v>
      </c>
      <c r="M3" s="5">
        <f t="shared" ref="M3:M34" si="5">H3-G3</f>
        <v>22.880000000000003</v>
      </c>
    </row>
    <row r="4" spans="1:13" x14ac:dyDescent="0.2">
      <c r="A4">
        <v>26</v>
      </c>
      <c r="B4" s="2">
        <v>-24</v>
      </c>
      <c r="C4" s="2">
        <v>-16.52</v>
      </c>
      <c r="D4" s="2">
        <v>108.4</v>
      </c>
      <c r="E4" s="1">
        <v>7.7</v>
      </c>
      <c r="F4" s="1">
        <v>5</v>
      </c>
      <c r="G4" s="5">
        <f t="shared" si="0"/>
        <v>-31.7</v>
      </c>
      <c r="H4" s="5">
        <f t="shared" si="1"/>
        <v>-8.82</v>
      </c>
      <c r="I4" s="5">
        <f t="shared" si="2"/>
        <v>103.4</v>
      </c>
      <c r="J4" s="5">
        <f t="shared" si="3"/>
        <v>6.7608297539198121E-4</v>
      </c>
      <c r="K4" s="5">
        <f t="shared" si="3"/>
        <v>0.1312199899019203</v>
      </c>
      <c r="L4" s="5">
        <f t="shared" si="4"/>
        <v>1.0520946721996158E-3</v>
      </c>
      <c r="M4" s="5">
        <f t="shared" si="5"/>
        <v>22.88</v>
      </c>
    </row>
    <row r="5" spans="1:13" x14ac:dyDescent="0.2">
      <c r="A5">
        <v>26</v>
      </c>
      <c r="B5" s="2">
        <v>-21</v>
      </c>
      <c r="C5" s="2">
        <v>-13.52</v>
      </c>
      <c r="D5" s="2">
        <v>108.7</v>
      </c>
      <c r="E5" s="1">
        <v>7.7</v>
      </c>
      <c r="F5" s="1">
        <v>5</v>
      </c>
      <c r="G5" s="5">
        <f t="shared" si="0"/>
        <v>-28.7</v>
      </c>
      <c r="H5" s="5">
        <f t="shared" si="1"/>
        <v>-5.8199999999999994</v>
      </c>
      <c r="I5" s="5">
        <f t="shared" si="2"/>
        <v>103.7</v>
      </c>
      <c r="J5" s="5">
        <f t="shared" si="3"/>
        <v>1.3489628825916523E-3</v>
      </c>
      <c r="K5" s="5">
        <f t="shared" si="3"/>
        <v>0.2618183008218985</v>
      </c>
      <c r="L5" s="5">
        <f t="shared" si="4"/>
        <v>2.0931319345813791E-3</v>
      </c>
      <c r="M5" s="5">
        <f t="shared" si="5"/>
        <v>22.88</v>
      </c>
    </row>
    <row r="6" spans="1:13" x14ac:dyDescent="0.2">
      <c r="A6">
        <v>26</v>
      </c>
      <c r="B6" s="2">
        <v>-18</v>
      </c>
      <c r="C6" s="2">
        <v>-10.53</v>
      </c>
      <c r="D6" s="2">
        <v>109.4</v>
      </c>
      <c r="E6" s="1">
        <v>7.7</v>
      </c>
      <c r="F6" s="1">
        <v>5</v>
      </c>
      <c r="G6" s="5">
        <f t="shared" si="0"/>
        <v>-25.7</v>
      </c>
      <c r="H6" s="5">
        <f t="shared" si="1"/>
        <v>-2.8299999999999992</v>
      </c>
      <c r="I6" s="5">
        <f t="shared" si="2"/>
        <v>104.4</v>
      </c>
      <c r="J6" s="5">
        <f t="shared" si="3"/>
        <v>2.6915348039269148E-3</v>
      </c>
      <c r="K6" s="5">
        <f t="shared" si="3"/>
        <v>0.52119471110508053</v>
      </c>
      <c r="L6" s="5">
        <f t="shared" si="4"/>
        <v>4.138754600104994E-3</v>
      </c>
      <c r="M6" s="5">
        <f t="shared" si="5"/>
        <v>22.87</v>
      </c>
    </row>
    <row r="7" spans="1:13" x14ac:dyDescent="0.2">
      <c r="A7">
        <v>26</v>
      </c>
      <c r="B7" s="2">
        <v>-15</v>
      </c>
      <c r="C7" s="2">
        <v>-7.5330000000000004</v>
      </c>
      <c r="D7" s="2">
        <v>110.8</v>
      </c>
      <c r="E7" s="1">
        <v>7.7</v>
      </c>
      <c r="F7" s="1">
        <v>5</v>
      </c>
      <c r="G7" s="5">
        <f t="shared" si="0"/>
        <v>-22.7</v>
      </c>
      <c r="H7" s="5">
        <f t="shared" si="1"/>
        <v>0.16699999999999982</v>
      </c>
      <c r="I7" s="5">
        <f t="shared" si="2"/>
        <v>105.8</v>
      </c>
      <c r="J7" s="5">
        <f t="shared" si="3"/>
        <v>5.3703179637025244E-3</v>
      </c>
      <c r="K7" s="5">
        <f t="shared" si="3"/>
        <v>1.0392020624802014</v>
      </c>
      <c r="L7" s="5">
        <f t="shared" si="4"/>
        <v>8.1429721527764565E-3</v>
      </c>
      <c r="M7" s="5">
        <f t="shared" si="5"/>
        <v>22.866999999999997</v>
      </c>
    </row>
    <row r="8" spans="1:13" x14ac:dyDescent="0.2">
      <c r="A8">
        <v>26</v>
      </c>
      <c r="B8" s="2">
        <v>-12</v>
      </c>
      <c r="C8" s="2">
        <v>-4.548</v>
      </c>
      <c r="D8" s="2">
        <v>113.4</v>
      </c>
      <c r="E8" s="1">
        <v>7.7</v>
      </c>
      <c r="F8" s="1">
        <v>5</v>
      </c>
      <c r="G8" s="5">
        <f t="shared" si="0"/>
        <v>-19.7</v>
      </c>
      <c r="H8" s="5">
        <f t="shared" si="1"/>
        <v>3.1520000000000001</v>
      </c>
      <c r="I8" s="5">
        <f t="shared" si="2"/>
        <v>108.4</v>
      </c>
      <c r="J8" s="5">
        <f t="shared" si="3"/>
        <v>1.0715193052376056E-2</v>
      </c>
      <c r="K8" s="5">
        <f t="shared" si="3"/>
        <v>2.0663315175644823</v>
      </c>
      <c r="L8" s="5">
        <f t="shared" si="4"/>
        <v>1.5802708521772034E-2</v>
      </c>
      <c r="M8" s="5">
        <f t="shared" si="5"/>
        <v>22.852</v>
      </c>
    </row>
    <row r="9" spans="1:13" x14ac:dyDescent="0.2">
      <c r="A9">
        <v>26</v>
      </c>
      <c r="B9" s="2">
        <v>-9</v>
      </c>
      <c r="C9" s="2">
        <v>-1.5740000000000001</v>
      </c>
      <c r="D9" s="2">
        <v>118.7</v>
      </c>
      <c r="E9" s="1">
        <v>7.7</v>
      </c>
      <c r="F9" s="1">
        <v>5</v>
      </c>
      <c r="G9" s="5">
        <f t="shared" si="0"/>
        <v>-16.7</v>
      </c>
      <c r="H9" s="5">
        <f t="shared" si="1"/>
        <v>6.1260000000000003</v>
      </c>
      <c r="I9" s="5">
        <f t="shared" si="2"/>
        <v>113.7</v>
      </c>
      <c r="J9" s="5">
        <f t="shared" si="3"/>
        <v>2.1379620895022322E-2</v>
      </c>
      <c r="K9" s="5">
        <f t="shared" si="3"/>
        <v>4.0982646498098259</v>
      </c>
      <c r="L9" s="5">
        <f t="shared" si="4"/>
        <v>2.98804238413574E-2</v>
      </c>
      <c r="M9" s="5">
        <f t="shared" si="5"/>
        <v>22.826000000000001</v>
      </c>
    </row>
    <row r="10" spans="1:13" x14ac:dyDescent="0.2">
      <c r="A10">
        <v>26</v>
      </c>
      <c r="B10" s="2">
        <v>-6</v>
      </c>
      <c r="C10" s="2">
        <v>1.381</v>
      </c>
      <c r="D10" s="2">
        <v>129</v>
      </c>
      <c r="E10" s="1">
        <v>7.7</v>
      </c>
      <c r="F10" s="1">
        <v>5</v>
      </c>
      <c r="G10" s="5">
        <f t="shared" si="0"/>
        <v>-13.7</v>
      </c>
      <c r="H10" s="5">
        <f t="shared" si="1"/>
        <v>9.0809999999999995</v>
      </c>
      <c r="I10" s="5">
        <f t="shared" si="2"/>
        <v>124</v>
      </c>
      <c r="J10" s="5">
        <f t="shared" si="3"/>
        <v>4.2657951880159257E-2</v>
      </c>
      <c r="K10" s="5">
        <f t="shared" si="3"/>
        <v>8.0928222184437395</v>
      </c>
      <c r="L10" s="5">
        <f t="shared" si="4"/>
        <v>5.4100566307550953E-2</v>
      </c>
      <c r="M10" s="5">
        <f t="shared" si="5"/>
        <v>22.780999999999999</v>
      </c>
    </row>
    <row r="11" spans="1:13" x14ac:dyDescent="0.2">
      <c r="A11">
        <v>26</v>
      </c>
      <c r="B11" s="2">
        <v>-5</v>
      </c>
      <c r="C11" s="2">
        <v>2.3620000000000001</v>
      </c>
      <c r="D11" s="2">
        <v>134.19999999999999</v>
      </c>
      <c r="E11" s="1">
        <v>7.7</v>
      </c>
      <c r="F11" s="1">
        <v>5</v>
      </c>
      <c r="G11" s="5">
        <f t="shared" si="0"/>
        <v>-12.7</v>
      </c>
      <c r="H11" s="5">
        <f t="shared" si="1"/>
        <v>10.062000000000001</v>
      </c>
      <c r="I11" s="5">
        <f t="shared" si="2"/>
        <v>129.19999999999999</v>
      </c>
      <c r="J11" s="5">
        <f t="shared" si="3"/>
        <v>5.3703179637025256E-2</v>
      </c>
      <c r="K11" s="5">
        <f t="shared" si="3"/>
        <v>10.143784167147658</v>
      </c>
      <c r="L11" s="5">
        <f t="shared" si="4"/>
        <v>6.5080501725429771E-2</v>
      </c>
      <c r="M11" s="5">
        <f t="shared" si="5"/>
        <v>22.762</v>
      </c>
    </row>
    <row r="12" spans="1:13" x14ac:dyDescent="0.2">
      <c r="A12">
        <v>26</v>
      </c>
      <c r="B12" s="2">
        <v>-4</v>
      </c>
      <c r="C12" s="2">
        <v>3.3410000000000002</v>
      </c>
      <c r="D12" s="2">
        <v>140.6</v>
      </c>
      <c r="E12" s="1">
        <v>7.7</v>
      </c>
      <c r="F12" s="1">
        <v>5</v>
      </c>
      <c r="G12" s="5">
        <f t="shared" si="0"/>
        <v>-11.7</v>
      </c>
      <c r="H12" s="5">
        <f t="shared" si="1"/>
        <v>11.041</v>
      </c>
      <c r="I12" s="5">
        <f t="shared" si="2"/>
        <v>135.6</v>
      </c>
      <c r="J12" s="5">
        <f t="shared" si="3"/>
        <v>6.7608297539198184E-2</v>
      </c>
      <c r="K12" s="5">
        <f t="shared" si="3"/>
        <v>12.708666993928194</v>
      </c>
      <c r="L12" s="5">
        <f t="shared" si="4"/>
        <v>7.7685955607110349E-2</v>
      </c>
      <c r="M12" s="5">
        <f t="shared" si="5"/>
        <v>22.741</v>
      </c>
    </row>
    <row r="13" spans="1:13" x14ac:dyDescent="0.2">
      <c r="A13">
        <v>26</v>
      </c>
      <c r="B13" s="2">
        <v>-3</v>
      </c>
      <c r="C13" s="2">
        <v>4.32</v>
      </c>
      <c r="D13" s="2">
        <v>148.5</v>
      </c>
      <c r="E13" s="1">
        <v>7.7</v>
      </c>
      <c r="F13" s="1">
        <v>5</v>
      </c>
      <c r="G13" s="5">
        <f t="shared" si="0"/>
        <v>-10.7</v>
      </c>
      <c r="H13" s="5">
        <f t="shared" si="1"/>
        <v>12.02</v>
      </c>
      <c r="I13" s="5">
        <f t="shared" si="2"/>
        <v>143.5</v>
      </c>
      <c r="J13" s="5">
        <f t="shared" si="3"/>
        <v>8.5113803820237643E-2</v>
      </c>
      <c r="K13" s="5">
        <f t="shared" si="3"/>
        <v>15.922087270511703</v>
      </c>
      <c r="L13" s="5">
        <f t="shared" si="4"/>
        <v>9.1968487030728616E-2</v>
      </c>
      <c r="M13" s="5">
        <f t="shared" si="5"/>
        <v>22.72</v>
      </c>
    </row>
    <row r="14" spans="1:13" x14ac:dyDescent="0.2">
      <c r="A14">
        <v>26</v>
      </c>
      <c r="B14" s="2">
        <v>-2</v>
      </c>
      <c r="C14" s="2">
        <v>5.298</v>
      </c>
      <c r="D14" s="2">
        <v>158</v>
      </c>
      <c r="E14" s="1">
        <v>7.7</v>
      </c>
      <c r="F14" s="1">
        <v>5</v>
      </c>
      <c r="G14" s="5">
        <f t="shared" si="0"/>
        <v>-9.6999999999999993</v>
      </c>
      <c r="H14" s="5">
        <f t="shared" si="1"/>
        <v>12.998000000000001</v>
      </c>
      <c r="I14" s="5">
        <f t="shared" si="2"/>
        <v>153</v>
      </c>
      <c r="J14" s="5">
        <f t="shared" si="3"/>
        <v>0.10715193052376064</v>
      </c>
      <c r="K14" s="5">
        <f t="shared" si="3"/>
        <v>19.943436742573443</v>
      </c>
      <c r="L14" s="5">
        <f t="shared" si="4"/>
        <v>0.10804076695016168</v>
      </c>
      <c r="M14" s="5">
        <f t="shared" si="5"/>
        <v>22.698</v>
      </c>
    </row>
    <row r="15" spans="1:13" x14ac:dyDescent="0.2">
      <c r="A15">
        <v>26</v>
      </c>
      <c r="B15" s="2">
        <v>-1</v>
      </c>
      <c r="C15" s="2">
        <v>6.2779999999999996</v>
      </c>
      <c r="D15" s="2">
        <v>169.4</v>
      </c>
      <c r="E15" s="1">
        <v>7.7</v>
      </c>
      <c r="F15" s="1">
        <v>5</v>
      </c>
      <c r="G15" s="5">
        <f t="shared" si="0"/>
        <v>-8.6999999999999993</v>
      </c>
      <c r="H15" s="5">
        <f t="shared" si="1"/>
        <v>13.978</v>
      </c>
      <c r="I15" s="5">
        <f t="shared" si="2"/>
        <v>164.4</v>
      </c>
      <c r="J15" s="5">
        <f t="shared" si="3"/>
        <v>0.13489628825916533</v>
      </c>
      <c r="K15" s="5">
        <f t="shared" si="3"/>
        <v>24.991941751958283</v>
      </c>
      <c r="L15" s="5">
        <f t="shared" si="4"/>
        <v>0.12599881115013745</v>
      </c>
      <c r="M15" s="5">
        <f t="shared" si="5"/>
        <v>22.677999999999997</v>
      </c>
    </row>
    <row r="16" spans="1:13" x14ac:dyDescent="0.2">
      <c r="A16">
        <v>26</v>
      </c>
      <c r="B16" s="2">
        <v>0</v>
      </c>
      <c r="C16" s="2">
        <v>7.258</v>
      </c>
      <c r="D16" s="2">
        <v>182.9</v>
      </c>
      <c r="E16" s="1">
        <v>7.7</v>
      </c>
      <c r="F16" s="1">
        <v>5</v>
      </c>
      <c r="G16" s="5">
        <f t="shared" si="0"/>
        <v>-7.7</v>
      </c>
      <c r="H16" s="5">
        <f t="shared" si="1"/>
        <v>14.958</v>
      </c>
      <c r="I16" s="5">
        <f t="shared" si="2"/>
        <v>177.9</v>
      </c>
      <c r="J16" s="5">
        <f t="shared" si="3"/>
        <v>0.16982436524617442</v>
      </c>
      <c r="K16" s="5">
        <f t="shared" si="3"/>
        <v>31.318431251116444</v>
      </c>
      <c r="L16" s="5">
        <f t="shared" si="4"/>
        <v>0.14590878248955533</v>
      </c>
      <c r="M16" s="5">
        <f t="shared" si="5"/>
        <v>22.658000000000001</v>
      </c>
    </row>
    <row r="17" spans="1:13" x14ac:dyDescent="0.2">
      <c r="A17">
        <v>26</v>
      </c>
      <c r="B17" s="2">
        <v>1</v>
      </c>
      <c r="C17" s="2">
        <v>8.2379999999999995</v>
      </c>
      <c r="D17" s="2">
        <v>198.7</v>
      </c>
      <c r="E17" s="1">
        <v>7.7</v>
      </c>
      <c r="F17" s="1">
        <v>5</v>
      </c>
      <c r="G17" s="5">
        <f t="shared" si="0"/>
        <v>-6.7</v>
      </c>
      <c r="H17" s="5">
        <f t="shared" si="1"/>
        <v>15.937999999999999</v>
      </c>
      <c r="I17" s="5">
        <f t="shared" si="2"/>
        <v>193.7</v>
      </c>
      <c r="J17" s="5">
        <f t="shared" si="3"/>
        <v>0.21379620895022314</v>
      </c>
      <c r="K17" s="5">
        <f t="shared" si="3"/>
        <v>39.246415735345998</v>
      </c>
      <c r="L17" s="5">
        <f t="shared" si="4"/>
        <v>0.16792557015313966</v>
      </c>
      <c r="M17" s="5">
        <f t="shared" si="5"/>
        <v>22.637999999999998</v>
      </c>
    </row>
    <row r="18" spans="1:13" x14ac:dyDescent="0.2">
      <c r="A18">
        <v>26</v>
      </c>
      <c r="B18" s="2">
        <v>2</v>
      </c>
      <c r="C18" s="2">
        <v>9.2140000000000004</v>
      </c>
      <c r="D18" s="2">
        <v>216.9</v>
      </c>
      <c r="E18" s="1">
        <v>7.7</v>
      </c>
      <c r="F18" s="1">
        <v>5</v>
      </c>
      <c r="G18" s="5">
        <f t="shared" si="0"/>
        <v>-5.7</v>
      </c>
      <c r="H18" s="5">
        <f t="shared" si="1"/>
        <v>16.914000000000001</v>
      </c>
      <c r="I18" s="5">
        <f t="shared" si="2"/>
        <v>211.9</v>
      </c>
      <c r="J18" s="5">
        <f t="shared" si="3"/>
        <v>0.26915348039269149</v>
      </c>
      <c r="K18" s="5">
        <f t="shared" si="3"/>
        <v>49.136022729909214</v>
      </c>
      <c r="L18" s="5">
        <f t="shared" si="4"/>
        <v>0.19217739991157987</v>
      </c>
      <c r="M18" s="5">
        <f t="shared" si="5"/>
        <v>22.614000000000001</v>
      </c>
    </row>
    <row r="19" spans="1:13" x14ac:dyDescent="0.2">
      <c r="A19">
        <v>26</v>
      </c>
      <c r="B19" s="2">
        <v>3</v>
      </c>
      <c r="C19" s="2">
        <v>10.18</v>
      </c>
      <c r="D19" s="2">
        <v>237.6</v>
      </c>
      <c r="E19" s="1">
        <v>7.7</v>
      </c>
      <c r="F19" s="1">
        <v>5</v>
      </c>
      <c r="G19" s="5">
        <f t="shared" si="0"/>
        <v>-4.7</v>
      </c>
      <c r="H19" s="5">
        <f t="shared" si="1"/>
        <v>17.88</v>
      </c>
      <c r="I19" s="5">
        <f t="shared" si="2"/>
        <v>232.6</v>
      </c>
      <c r="J19" s="5">
        <f t="shared" si="3"/>
        <v>0.33884415613920249</v>
      </c>
      <c r="K19" s="5">
        <f t="shared" si="3"/>
        <v>61.376200516479429</v>
      </c>
      <c r="L19" s="5">
        <f t="shared" si="4"/>
        <v>0.21867783161486179</v>
      </c>
      <c r="M19" s="5">
        <f t="shared" si="5"/>
        <v>22.58</v>
      </c>
    </row>
    <row r="20" spans="1:13" x14ac:dyDescent="0.2">
      <c r="A20">
        <v>26</v>
      </c>
      <c r="B20" s="2">
        <v>4</v>
      </c>
      <c r="C20" s="2">
        <v>11.13</v>
      </c>
      <c r="D20" s="2">
        <v>260.60000000000002</v>
      </c>
      <c r="E20" s="1">
        <v>7.7</v>
      </c>
      <c r="F20" s="1">
        <v>5</v>
      </c>
      <c r="G20" s="5">
        <f t="shared" si="0"/>
        <v>-3.7</v>
      </c>
      <c r="H20" s="5">
        <f t="shared" si="1"/>
        <v>18.830000000000002</v>
      </c>
      <c r="I20" s="5">
        <f t="shared" si="2"/>
        <v>255.60000000000002</v>
      </c>
      <c r="J20" s="5">
        <f t="shared" si="3"/>
        <v>0.42657951880159267</v>
      </c>
      <c r="K20" s="5">
        <f t="shared" si="3"/>
        <v>76.383578357769153</v>
      </c>
      <c r="L20" s="5">
        <f t="shared" si="4"/>
        <v>0.24764279746663914</v>
      </c>
      <c r="M20" s="5">
        <f t="shared" si="5"/>
        <v>22.53</v>
      </c>
    </row>
    <row r="21" spans="1:13" x14ac:dyDescent="0.2">
      <c r="A21">
        <v>26</v>
      </c>
      <c r="B21" s="2">
        <v>5</v>
      </c>
      <c r="C21" s="2">
        <v>12.04</v>
      </c>
      <c r="D21" s="2">
        <v>285.60000000000002</v>
      </c>
      <c r="E21" s="1">
        <v>7.7</v>
      </c>
      <c r="F21" s="1">
        <v>5</v>
      </c>
      <c r="G21" s="5">
        <f t="shared" si="0"/>
        <v>-2.7</v>
      </c>
      <c r="H21" s="5">
        <f t="shared" si="1"/>
        <v>19.739999999999998</v>
      </c>
      <c r="I21" s="5">
        <f t="shared" si="2"/>
        <v>280.60000000000002</v>
      </c>
      <c r="J21" s="5">
        <f t="shared" si="3"/>
        <v>0.53703179637025267</v>
      </c>
      <c r="K21" s="5">
        <f t="shared" si="3"/>
        <v>94.18895965228414</v>
      </c>
      <c r="L21" s="5">
        <f t="shared" si="4"/>
        <v>0.27812998294106045</v>
      </c>
      <c r="M21" s="5">
        <f t="shared" si="5"/>
        <v>22.439999999999998</v>
      </c>
    </row>
    <row r="22" spans="1:13" x14ac:dyDescent="0.2">
      <c r="A22">
        <v>26</v>
      </c>
      <c r="B22" s="2">
        <v>6</v>
      </c>
      <c r="C22" s="2">
        <v>12.89</v>
      </c>
      <c r="D22" s="2">
        <v>311.89999999999998</v>
      </c>
      <c r="E22" s="1">
        <v>7.7</v>
      </c>
      <c r="F22" s="1">
        <v>5</v>
      </c>
      <c r="G22" s="5">
        <f t="shared" si="0"/>
        <v>-1.7000000000000002</v>
      </c>
      <c r="H22" s="5">
        <f t="shared" si="1"/>
        <v>20.59</v>
      </c>
      <c r="I22" s="5">
        <f t="shared" si="2"/>
        <v>306.89999999999998</v>
      </c>
      <c r="J22" s="5">
        <f t="shared" si="3"/>
        <v>0.67608297539198181</v>
      </c>
      <c r="K22" s="5">
        <f t="shared" si="3"/>
        <v>114.55129414455367</v>
      </c>
      <c r="L22" s="5">
        <f t="shared" si="4"/>
        <v>0.30920824147160231</v>
      </c>
      <c r="M22" s="5">
        <f t="shared" si="5"/>
        <v>22.29</v>
      </c>
    </row>
    <row r="23" spans="1:13" x14ac:dyDescent="0.2">
      <c r="A23">
        <v>26</v>
      </c>
      <c r="B23" s="2">
        <v>7</v>
      </c>
      <c r="C23" s="2">
        <v>13.65</v>
      </c>
      <c r="D23" s="2">
        <v>338</v>
      </c>
      <c r="E23" s="1">
        <v>7.7</v>
      </c>
      <c r="F23" s="1">
        <v>5</v>
      </c>
      <c r="G23" s="5">
        <f t="shared" si="0"/>
        <v>-0.70000000000000018</v>
      </c>
      <c r="H23" s="5">
        <f t="shared" si="1"/>
        <v>21.35</v>
      </c>
      <c r="I23" s="5">
        <f t="shared" si="2"/>
        <v>333</v>
      </c>
      <c r="J23" s="5">
        <f t="shared" si="3"/>
        <v>0.85113803820237643</v>
      </c>
      <c r="K23" s="5">
        <f t="shared" si="3"/>
        <v>136.45831365889256</v>
      </c>
      <c r="L23" s="5">
        <f t="shared" si="4"/>
        <v>0.33935729634807354</v>
      </c>
      <c r="M23" s="5">
        <f t="shared" si="5"/>
        <v>22.05</v>
      </c>
    </row>
    <row r="24" spans="1:13" x14ac:dyDescent="0.2">
      <c r="A24">
        <v>26</v>
      </c>
      <c r="B24" s="2">
        <v>8</v>
      </c>
      <c r="C24" s="2">
        <v>14.29</v>
      </c>
      <c r="D24" s="2">
        <v>362.7</v>
      </c>
      <c r="E24" s="1">
        <v>7.7</v>
      </c>
      <c r="F24" s="1">
        <v>5</v>
      </c>
      <c r="G24" s="5">
        <f t="shared" si="0"/>
        <v>0.29999999999999982</v>
      </c>
      <c r="H24" s="5">
        <f t="shared" si="1"/>
        <v>21.99</v>
      </c>
      <c r="I24" s="5">
        <f t="shared" si="2"/>
        <v>357.7</v>
      </c>
      <c r="J24" s="5">
        <f t="shared" si="3"/>
        <v>1.0715193052376064</v>
      </c>
      <c r="K24" s="5">
        <f t="shared" si="3"/>
        <v>158.12480392703839</v>
      </c>
      <c r="L24" s="5">
        <f t="shared" si="4"/>
        <v>0.3658868805838244</v>
      </c>
      <c r="M24" s="5">
        <f t="shared" si="5"/>
        <v>21.689999999999998</v>
      </c>
    </row>
    <row r="25" spans="1:13" x14ac:dyDescent="0.2">
      <c r="A25">
        <v>26</v>
      </c>
      <c r="B25" s="2">
        <v>9</v>
      </c>
      <c r="C25" s="2">
        <v>14.83</v>
      </c>
      <c r="D25" s="2">
        <v>384.8</v>
      </c>
      <c r="E25" s="1">
        <v>7.7</v>
      </c>
      <c r="F25" s="1">
        <v>5</v>
      </c>
      <c r="G25" s="5">
        <f t="shared" si="0"/>
        <v>1.2999999999999998</v>
      </c>
      <c r="H25" s="5">
        <f t="shared" si="1"/>
        <v>22.53</v>
      </c>
      <c r="I25" s="5">
        <f t="shared" si="2"/>
        <v>379.8</v>
      </c>
      <c r="J25" s="5">
        <f t="shared" si="3"/>
        <v>1.3489628825916535</v>
      </c>
      <c r="K25" s="5">
        <f t="shared" si="3"/>
        <v>179.06058540352961</v>
      </c>
      <c r="L25" s="5">
        <f t="shared" si="4"/>
        <v>0.38992369343719935</v>
      </c>
      <c r="M25" s="5">
        <f t="shared" si="5"/>
        <v>21.23</v>
      </c>
    </row>
    <row r="26" spans="1:13" x14ac:dyDescent="0.2">
      <c r="A26">
        <v>26</v>
      </c>
      <c r="B26" s="2">
        <v>10</v>
      </c>
      <c r="C26" s="2">
        <v>15.27</v>
      </c>
      <c r="D26" s="2">
        <v>403.5</v>
      </c>
      <c r="E26" s="1">
        <v>7.7</v>
      </c>
      <c r="F26" s="1">
        <v>5</v>
      </c>
      <c r="G26" s="5">
        <f t="shared" si="0"/>
        <v>2.2999999999999998</v>
      </c>
      <c r="H26" s="5">
        <f t="shared" si="1"/>
        <v>22.97</v>
      </c>
      <c r="I26" s="5">
        <f t="shared" si="2"/>
        <v>398.5</v>
      </c>
      <c r="J26" s="5">
        <f t="shared" si="3"/>
        <v>1.6982436524617444</v>
      </c>
      <c r="K26" s="5">
        <f t="shared" si="3"/>
        <v>198.15270258050981</v>
      </c>
      <c r="L26" s="5">
        <f t="shared" si="4"/>
        <v>0.41082070039324148</v>
      </c>
      <c r="M26" s="5">
        <f t="shared" si="5"/>
        <v>20.669999999999998</v>
      </c>
    </row>
    <row r="27" spans="1:13" x14ac:dyDescent="0.2">
      <c r="A27">
        <v>26</v>
      </c>
      <c r="B27" s="2">
        <v>11</v>
      </c>
      <c r="C27" s="2">
        <v>15.62</v>
      </c>
      <c r="D27" s="2">
        <v>418.7</v>
      </c>
      <c r="E27" s="1">
        <v>7.7</v>
      </c>
      <c r="F27" s="1">
        <v>5</v>
      </c>
      <c r="G27" s="5">
        <f t="shared" si="0"/>
        <v>3.3</v>
      </c>
      <c r="H27" s="5">
        <f t="shared" si="1"/>
        <v>23.32</v>
      </c>
      <c r="I27" s="5">
        <f t="shared" si="2"/>
        <v>413.7</v>
      </c>
      <c r="J27" s="5">
        <f t="shared" si="3"/>
        <v>2.1379620895022322</v>
      </c>
      <c r="K27" s="5">
        <f t="shared" si="3"/>
        <v>214.78304741305348</v>
      </c>
      <c r="L27" s="5">
        <f t="shared" si="4"/>
        <v>0.42833995109892692</v>
      </c>
      <c r="M27" s="5">
        <f t="shared" si="5"/>
        <v>20.02</v>
      </c>
    </row>
    <row r="28" spans="1:13" x14ac:dyDescent="0.2">
      <c r="A28">
        <v>26</v>
      </c>
      <c r="B28" s="2">
        <v>12</v>
      </c>
      <c r="C28" s="2">
        <v>15.88</v>
      </c>
      <c r="D28" s="2">
        <v>431.1</v>
      </c>
      <c r="E28" s="1">
        <v>7.7</v>
      </c>
      <c r="F28" s="1">
        <v>5</v>
      </c>
      <c r="G28" s="5">
        <f t="shared" si="0"/>
        <v>4.3</v>
      </c>
      <c r="H28" s="5">
        <f t="shared" si="1"/>
        <v>23.580000000000002</v>
      </c>
      <c r="I28" s="5">
        <f t="shared" si="2"/>
        <v>426.1</v>
      </c>
      <c r="J28" s="5">
        <f t="shared" si="3"/>
        <v>2.691534803926916</v>
      </c>
      <c r="K28" s="5">
        <f t="shared" si="3"/>
        <v>228.034207200042</v>
      </c>
      <c r="L28" s="5">
        <f t="shared" si="4"/>
        <v>0.44070772196689956</v>
      </c>
      <c r="M28" s="5">
        <f t="shared" si="5"/>
        <v>19.28</v>
      </c>
    </row>
    <row r="29" spans="1:13" x14ac:dyDescent="0.2">
      <c r="A29">
        <v>26</v>
      </c>
      <c r="B29" s="2">
        <v>13</v>
      </c>
      <c r="C29" s="2">
        <v>16.079999999999998</v>
      </c>
      <c r="D29" s="2">
        <v>441.4</v>
      </c>
      <c r="E29" s="1">
        <v>7.7</v>
      </c>
      <c r="F29" s="1">
        <v>5</v>
      </c>
      <c r="G29" s="5">
        <f t="shared" si="0"/>
        <v>5.3</v>
      </c>
      <c r="H29" s="5">
        <f t="shared" si="1"/>
        <v>23.779999999999998</v>
      </c>
      <c r="I29" s="5">
        <f t="shared" si="2"/>
        <v>436.4</v>
      </c>
      <c r="J29" s="5">
        <f t="shared" si="3"/>
        <v>3.3884415613920265</v>
      </c>
      <c r="K29" s="5">
        <f t="shared" si="3"/>
        <v>238.78112829131771</v>
      </c>
      <c r="L29" s="5">
        <f t="shared" si="4"/>
        <v>0.44949718669784161</v>
      </c>
      <c r="M29" s="5">
        <f t="shared" si="5"/>
        <v>18.479999999999997</v>
      </c>
    </row>
    <row r="30" spans="1:13" x14ac:dyDescent="0.2">
      <c r="A30">
        <v>26</v>
      </c>
      <c r="B30" s="2">
        <v>14</v>
      </c>
      <c r="C30" s="2">
        <v>16.23</v>
      </c>
      <c r="D30" s="2">
        <v>450.2</v>
      </c>
      <c r="E30" s="1">
        <v>7.7</v>
      </c>
      <c r="F30" s="1">
        <v>5</v>
      </c>
      <c r="G30" s="5">
        <f t="shared" si="0"/>
        <v>6.3</v>
      </c>
      <c r="H30" s="5">
        <f t="shared" si="1"/>
        <v>23.93</v>
      </c>
      <c r="I30" s="5">
        <f t="shared" si="2"/>
        <v>445.2</v>
      </c>
      <c r="J30" s="5">
        <f t="shared" si="3"/>
        <v>4.2657951880159271</v>
      </c>
      <c r="K30" s="5">
        <f t="shared" si="3"/>
        <v>247.17241450161296</v>
      </c>
      <c r="L30" s="5">
        <f t="shared" si="4"/>
        <v>0.45467696038034788</v>
      </c>
      <c r="M30" s="5">
        <f t="shared" si="5"/>
        <v>17.63</v>
      </c>
    </row>
    <row r="31" spans="1:13" x14ac:dyDescent="0.2">
      <c r="A31">
        <v>26</v>
      </c>
      <c r="B31" s="2">
        <v>15</v>
      </c>
      <c r="C31" s="2">
        <v>16.350000000000001</v>
      </c>
      <c r="D31" s="2">
        <v>457.9</v>
      </c>
      <c r="E31" s="1">
        <v>7.7</v>
      </c>
      <c r="F31" s="1">
        <v>5</v>
      </c>
      <c r="G31" s="5">
        <f t="shared" si="0"/>
        <v>7.3</v>
      </c>
      <c r="H31" s="5">
        <f t="shared" si="1"/>
        <v>24.05</v>
      </c>
      <c r="I31" s="5">
        <f t="shared" si="2"/>
        <v>452.9</v>
      </c>
      <c r="J31" s="5">
        <f t="shared" si="3"/>
        <v>5.3703179637025285</v>
      </c>
      <c r="K31" s="5">
        <f t="shared" si="3"/>
        <v>254.09727055493076</v>
      </c>
      <c r="L31" s="5">
        <f t="shared" si="4"/>
        <v>0.45765612826824958</v>
      </c>
      <c r="M31" s="5">
        <f t="shared" si="5"/>
        <v>16.75</v>
      </c>
    </row>
    <row r="32" spans="1:13" x14ac:dyDescent="0.2">
      <c r="A32">
        <v>26</v>
      </c>
      <c r="B32" s="2">
        <v>16</v>
      </c>
      <c r="C32" s="2">
        <v>16.440000000000001</v>
      </c>
      <c r="D32" s="2">
        <v>464.8</v>
      </c>
      <c r="E32" s="1">
        <v>7.7</v>
      </c>
      <c r="F32" s="1">
        <v>5</v>
      </c>
      <c r="G32" s="5">
        <f t="shared" si="0"/>
        <v>8.3000000000000007</v>
      </c>
      <c r="H32" s="5">
        <f t="shared" si="1"/>
        <v>24.14</v>
      </c>
      <c r="I32" s="5">
        <f t="shared" si="2"/>
        <v>459.8</v>
      </c>
      <c r="J32" s="5">
        <f t="shared" si="3"/>
        <v>6.7608297539198192</v>
      </c>
      <c r="K32" s="5">
        <f t="shared" si="3"/>
        <v>259.41793621188168</v>
      </c>
      <c r="L32" s="5">
        <f t="shared" si="4"/>
        <v>0.45791124122437632</v>
      </c>
      <c r="M32" s="5">
        <f t="shared" si="5"/>
        <v>15.84</v>
      </c>
    </row>
    <row r="33" spans="1:13" x14ac:dyDescent="0.2">
      <c r="A33">
        <v>26</v>
      </c>
      <c r="B33" s="2">
        <v>17</v>
      </c>
      <c r="C33" s="2">
        <v>16.510000000000002</v>
      </c>
      <c r="D33" s="2">
        <v>470.9</v>
      </c>
      <c r="E33" s="1">
        <v>7.7</v>
      </c>
      <c r="F33" s="1">
        <v>5</v>
      </c>
      <c r="G33" s="5">
        <f t="shared" si="0"/>
        <v>9.3000000000000007</v>
      </c>
      <c r="H33" s="5">
        <f t="shared" si="1"/>
        <v>24.21</v>
      </c>
      <c r="I33" s="5">
        <f t="shared" si="2"/>
        <v>465.9</v>
      </c>
      <c r="J33" s="5">
        <f t="shared" si="3"/>
        <v>8.5113803820237681</v>
      </c>
      <c r="K33" s="5">
        <f t="shared" si="3"/>
        <v>263.63313858253838</v>
      </c>
      <c r="L33" s="5">
        <f t="shared" si="4"/>
        <v>0.45632424375852232</v>
      </c>
      <c r="M33" s="5">
        <f t="shared" si="5"/>
        <v>14.91</v>
      </c>
    </row>
    <row r="34" spans="1:13" x14ac:dyDescent="0.2">
      <c r="A34">
        <v>26</v>
      </c>
      <c r="B34" s="2">
        <v>18</v>
      </c>
      <c r="C34" s="2">
        <v>16.57</v>
      </c>
      <c r="D34" s="2">
        <v>476.3</v>
      </c>
      <c r="E34" s="1">
        <v>7.7</v>
      </c>
      <c r="F34" s="1">
        <v>5</v>
      </c>
      <c r="G34" s="5"/>
      <c r="H34" s="5"/>
      <c r="I34" s="5"/>
      <c r="J34" s="5"/>
      <c r="K34" s="5"/>
      <c r="L34" s="5"/>
      <c r="M34" s="5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A06-B558-4307-B4EB-69337D74E74B}">
  <dimension ref="A1:M34"/>
  <sheetViews>
    <sheetView workbookViewId="0">
      <selection activeCell="A2" sqref="A2:A34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  <col min="12" max="12" width="12.25" customWidth="1"/>
  </cols>
  <sheetData>
    <row r="1" spans="1:13" x14ac:dyDescent="0.2">
      <c r="A1" t="s">
        <v>14</v>
      </c>
      <c r="B1" s="2" t="s">
        <v>5</v>
      </c>
      <c r="C1" s="2" t="s">
        <v>4</v>
      </c>
      <c r="D1" s="2" t="s">
        <v>3</v>
      </c>
      <c r="E1" s="1" t="s">
        <v>6</v>
      </c>
      <c r="F1" s="1" t="s">
        <v>7</v>
      </c>
      <c r="G1" s="5" t="s">
        <v>8</v>
      </c>
      <c r="H1" s="5" t="s">
        <v>9</v>
      </c>
      <c r="I1" s="5" t="s">
        <v>13</v>
      </c>
      <c r="J1" s="5" t="s">
        <v>10</v>
      </c>
      <c r="K1" s="5" t="s">
        <v>11</v>
      </c>
      <c r="L1" s="5" t="s">
        <v>12</v>
      </c>
      <c r="M1" s="5" t="s">
        <v>15</v>
      </c>
    </row>
    <row r="2" spans="1:13" x14ac:dyDescent="0.2">
      <c r="A2">
        <v>27</v>
      </c>
      <c r="B2" s="2">
        <v>-30</v>
      </c>
      <c r="C2" s="2">
        <v>-22.52</v>
      </c>
      <c r="D2" s="2">
        <v>108.1</v>
      </c>
      <c r="E2" s="1">
        <v>7.9</v>
      </c>
      <c r="F2" s="1">
        <v>5</v>
      </c>
      <c r="G2" s="5">
        <f>B2-E2</f>
        <v>-37.9</v>
      </c>
      <c r="H2" s="5">
        <f>C2+E2</f>
        <v>-14.62</v>
      </c>
      <c r="I2" s="5">
        <f>D2-F2</f>
        <v>103.1</v>
      </c>
      <c r="J2" s="5">
        <f>POWER(10,G2/10)</f>
        <v>1.6218100973589279E-4</v>
      </c>
      <c r="K2" s="5">
        <f>POWER(10,H2/10)</f>
        <v>3.4514373933585613E-2</v>
      </c>
      <c r="L2" s="5">
        <f>(K2-J2)/(1.2*I2)</f>
        <v>2.7766078987916039E-4</v>
      </c>
      <c r="M2" s="5">
        <f>H2-G2</f>
        <v>23.28</v>
      </c>
    </row>
    <row r="3" spans="1:13" x14ac:dyDescent="0.2">
      <c r="A3">
        <v>27</v>
      </c>
      <c r="B3" s="2">
        <v>-27</v>
      </c>
      <c r="C3" s="2">
        <v>-19.52</v>
      </c>
      <c r="D3" s="2">
        <v>108.2</v>
      </c>
      <c r="E3" s="1">
        <v>7.9</v>
      </c>
      <c r="F3" s="1">
        <v>5</v>
      </c>
      <c r="G3" s="5">
        <f t="shared" ref="G3:G33" si="0">B3-E3</f>
        <v>-34.9</v>
      </c>
      <c r="H3" s="5">
        <f t="shared" ref="H3:H33" si="1">C3+E3</f>
        <v>-11.62</v>
      </c>
      <c r="I3" s="5">
        <f t="shared" ref="I3:I33" si="2">D3-F3</f>
        <v>103.2</v>
      </c>
      <c r="J3" s="5">
        <f t="shared" ref="J3:K33" si="3">POWER(10,G3/10)</f>
        <v>3.235936569296281E-4</v>
      </c>
      <c r="K3" s="5">
        <f t="shared" si="3"/>
        <v>6.8865229634427608E-2</v>
      </c>
      <c r="L3" s="5">
        <f t="shared" ref="L3:L33" si="4">(K3-J3)/(1.2*I3)</f>
        <v>5.5346928276403399E-4</v>
      </c>
      <c r="M3" s="5">
        <f t="shared" ref="M3:M34" si="5">H3-G3</f>
        <v>23.28</v>
      </c>
    </row>
    <row r="4" spans="1:13" x14ac:dyDescent="0.2">
      <c r="A4">
        <v>27</v>
      </c>
      <c r="B4" s="2">
        <v>-24</v>
      </c>
      <c r="C4" s="2">
        <v>-16.52</v>
      </c>
      <c r="D4" s="2">
        <v>108.4</v>
      </c>
      <c r="E4" s="1">
        <v>7.9</v>
      </c>
      <c r="F4" s="1">
        <v>5</v>
      </c>
      <c r="G4" s="5">
        <f t="shared" si="0"/>
        <v>-31.9</v>
      </c>
      <c r="H4" s="5">
        <f t="shared" si="1"/>
        <v>-8.6199999999999992</v>
      </c>
      <c r="I4" s="5">
        <f t="shared" si="2"/>
        <v>103.4</v>
      </c>
      <c r="J4" s="5">
        <f t="shared" si="3"/>
        <v>6.4565422903465513E-4</v>
      </c>
      <c r="K4" s="5">
        <f t="shared" si="3"/>
        <v>0.13740419750125155</v>
      </c>
      <c r="L4" s="5">
        <f t="shared" si="4"/>
        <v>1.1021803938766675E-3</v>
      </c>
      <c r="M4" s="5">
        <f t="shared" si="5"/>
        <v>23.28</v>
      </c>
    </row>
    <row r="5" spans="1:13" x14ac:dyDescent="0.2">
      <c r="A5">
        <v>27</v>
      </c>
      <c r="B5" s="2">
        <v>-21</v>
      </c>
      <c r="C5" s="2">
        <v>-13.52</v>
      </c>
      <c r="D5" s="2">
        <v>108.7</v>
      </c>
      <c r="E5" s="1">
        <v>7.9</v>
      </c>
      <c r="F5" s="1">
        <v>5</v>
      </c>
      <c r="G5" s="5">
        <f t="shared" si="0"/>
        <v>-28.9</v>
      </c>
      <c r="H5" s="5">
        <f t="shared" si="1"/>
        <v>-5.6199999999999992</v>
      </c>
      <c r="I5" s="5">
        <f t="shared" si="2"/>
        <v>103.7</v>
      </c>
      <c r="J5" s="5">
        <f t="shared" si="3"/>
        <v>1.2882495516931341E-3</v>
      </c>
      <c r="K5" s="5">
        <f t="shared" si="3"/>
        <v>0.27415741719278824</v>
      </c>
      <c r="L5" s="5">
        <f t="shared" si="4"/>
        <v>2.1927769820081571E-3</v>
      </c>
      <c r="M5" s="5">
        <f t="shared" si="5"/>
        <v>23.28</v>
      </c>
    </row>
    <row r="6" spans="1:13" x14ac:dyDescent="0.2">
      <c r="A6">
        <v>27</v>
      </c>
      <c r="B6" s="2">
        <v>-18</v>
      </c>
      <c r="C6" s="2">
        <v>-10.53</v>
      </c>
      <c r="D6" s="2">
        <v>109.4</v>
      </c>
      <c r="E6" s="1">
        <v>7.9</v>
      </c>
      <c r="F6" s="1">
        <v>5</v>
      </c>
      <c r="G6" s="5">
        <f t="shared" si="0"/>
        <v>-25.9</v>
      </c>
      <c r="H6" s="5">
        <f t="shared" si="1"/>
        <v>-2.629999999999999</v>
      </c>
      <c r="I6" s="5">
        <f t="shared" si="2"/>
        <v>104.4</v>
      </c>
      <c r="J6" s="5">
        <f t="shared" si="3"/>
        <v>2.5703957827688637E-3</v>
      </c>
      <c r="K6" s="5">
        <f t="shared" si="3"/>
        <v>0.545757861091271</v>
      </c>
      <c r="L6" s="5">
        <f t="shared" si="4"/>
        <v>4.3357875583373414E-3</v>
      </c>
      <c r="M6" s="5">
        <f t="shared" si="5"/>
        <v>23.27</v>
      </c>
    </row>
    <row r="7" spans="1:13" x14ac:dyDescent="0.2">
      <c r="A7">
        <v>27</v>
      </c>
      <c r="B7" s="2">
        <v>-15</v>
      </c>
      <c r="C7" s="2">
        <v>-7.5330000000000004</v>
      </c>
      <c r="D7" s="2">
        <v>110.8</v>
      </c>
      <c r="E7" s="1">
        <v>7.9</v>
      </c>
      <c r="F7" s="1">
        <v>5</v>
      </c>
      <c r="G7" s="5">
        <f t="shared" si="0"/>
        <v>-22.9</v>
      </c>
      <c r="H7" s="5">
        <f t="shared" si="1"/>
        <v>0.36699999999999999</v>
      </c>
      <c r="I7" s="5">
        <f t="shared" si="2"/>
        <v>105.8</v>
      </c>
      <c r="J7" s="5">
        <f t="shared" si="3"/>
        <v>5.1286138399136471E-3</v>
      </c>
      <c r="K7" s="5">
        <f t="shared" si="3"/>
        <v>1.0881781468163936</v>
      </c>
      <c r="L7" s="5">
        <f t="shared" si="4"/>
        <v>8.5306358930094528E-3</v>
      </c>
      <c r="M7" s="5">
        <f t="shared" si="5"/>
        <v>23.266999999999999</v>
      </c>
    </row>
    <row r="8" spans="1:13" x14ac:dyDescent="0.2">
      <c r="A8">
        <v>27</v>
      </c>
      <c r="B8" s="2">
        <v>-12</v>
      </c>
      <c r="C8" s="2">
        <v>-4.548</v>
      </c>
      <c r="D8" s="2">
        <v>113.4</v>
      </c>
      <c r="E8" s="1">
        <v>7.9</v>
      </c>
      <c r="F8" s="1">
        <v>5</v>
      </c>
      <c r="G8" s="5">
        <f t="shared" si="0"/>
        <v>-19.899999999999999</v>
      </c>
      <c r="H8" s="5">
        <f t="shared" si="1"/>
        <v>3.3520000000000003</v>
      </c>
      <c r="I8" s="5">
        <f t="shared" si="2"/>
        <v>108.4</v>
      </c>
      <c r="J8" s="5">
        <f t="shared" si="3"/>
        <v>1.0232929922807544E-2</v>
      </c>
      <c r="K8" s="5">
        <f t="shared" si="3"/>
        <v>2.1637147217791086</v>
      </c>
      <c r="L8" s="5">
        <f t="shared" si="4"/>
        <v>1.6555056825463568E-2</v>
      </c>
      <c r="M8" s="5">
        <f t="shared" si="5"/>
        <v>23.251999999999999</v>
      </c>
    </row>
    <row r="9" spans="1:13" x14ac:dyDescent="0.2">
      <c r="A9">
        <v>27</v>
      </c>
      <c r="B9" s="2">
        <v>-9</v>
      </c>
      <c r="C9" s="2">
        <v>-1.5740000000000001</v>
      </c>
      <c r="D9" s="2">
        <v>118.7</v>
      </c>
      <c r="E9" s="1">
        <v>7.9</v>
      </c>
      <c r="F9" s="1">
        <v>5</v>
      </c>
      <c r="G9" s="5">
        <f t="shared" si="0"/>
        <v>-16.899999999999999</v>
      </c>
      <c r="H9" s="5">
        <f t="shared" si="1"/>
        <v>6.3260000000000005</v>
      </c>
      <c r="I9" s="5">
        <f t="shared" si="2"/>
        <v>113.7</v>
      </c>
      <c r="J9" s="5">
        <f t="shared" si="3"/>
        <v>2.0417379446695288E-2</v>
      </c>
      <c r="K9" s="5">
        <f t="shared" si="3"/>
        <v>4.2914099122836911</v>
      </c>
      <c r="L9" s="5">
        <f t="shared" si="4"/>
        <v>3.1303082181449692E-2</v>
      </c>
      <c r="M9" s="5">
        <f t="shared" si="5"/>
        <v>23.225999999999999</v>
      </c>
    </row>
    <row r="10" spans="1:13" x14ac:dyDescent="0.2">
      <c r="A10">
        <v>27</v>
      </c>
      <c r="B10" s="2">
        <v>-6</v>
      </c>
      <c r="C10" s="2">
        <v>1.381</v>
      </c>
      <c r="D10" s="2">
        <v>129</v>
      </c>
      <c r="E10" s="1">
        <v>7.9</v>
      </c>
      <c r="F10" s="1">
        <v>5</v>
      </c>
      <c r="G10" s="5">
        <f t="shared" si="0"/>
        <v>-13.9</v>
      </c>
      <c r="H10" s="5">
        <f t="shared" si="1"/>
        <v>9.2810000000000006</v>
      </c>
      <c r="I10" s="5">
        <f t="shared" si="2"/>
        <v>124</v>
      </c>
      <c r="J10" s="5">
        <f t="shared" si="3"/>
        <v>4.0738027780411253E-2</v>
      </c>
      <c r="K10" s="5">
        <f t="shared" si="3"/>
        <v>8.4742251792330556</v>
      </c>
      <c r="L10" s="5">
        <f t="shared" si="4"/>
        <v>5.6676660964063472E-2</v>
      </c>
      <c r="M10" s="5">
        <f t="shared" si="5"/>
        <v>23.181000000000001</v>
      </c>
    </row>
    <row r="11" spans="1:13" x14ac:dyDescent="0.2">
      <c r="A11">
        <v>27</v>
      </c>
      <c r="B11" s="2">
        <v>-5</v>
      </c>
      <c r="C11" s="2">
        <v>2.3620000000000001</v>
      </c>
      <c r="D11" s="2">
        <v>134.19999999999999</v>
      </c>
      <c r="E11" s="1">
        <v>7.9</v>
      </c>
      <c r="F11" s="1">
        <v>5</v>
      </c>
      <c r="G11" s="5">
        <f t="shared" si="0"/>
        <v>-12.9</v>
      </c>
      <c r="H11" s="5">
        <f t="shared" si="1"/>
        <v>10.262</v>
      </c>
      <c r="I11" s="5">
        <f t="shared" si="2"/>
        <v>129.19999999999999</v>
      </c>
      <c r="J11" s="5">
        <f t="shared" si="3"/>
        <v>5.1286138399136455E-2</v>
      </c>
      <c r="K11" s="5">
        <f t="shared" si="3"/>
        <v>10.621845986687028</v>
      </c>
      <c r="L11" s="5">
        <f t="shared" si="4"/>
        <v>6.8179565584932225E-2</v>
      </c>
      <c r="M11" s="5">
        <f t="shared" si="5"/>
        <v>23.161999999999999</v>
      </c>
    </row>
    <row r="12" spans="1:13" x14ac:dyDescent="0.2">
      <c r="A12">
        <v>27</v>
      </c>
      <c r="B12" s="2">
        <v>-4</v>
      </c>
      <c r="C12" s="2">
        <v>3.3410000000000002</v>
      </c>
      <c r="D12" s="2">
        <v>140.6</v>
      </c>
      <c r="E12" s="1">
        <v>7.9</v>
      </c>
      <c r="F12" s="1">
        <v>5</v>
      </c>
      <c r="G12" s="5">
        <f t="shared" si="0"/>
        <v>-11.9</v>
      </c>
      <c r="H12" s="5">
        <f t="shared" si="1"/>
        <v>11.241</v>
      </c>
      <c r="I12" s="5">
        <f t="shared" si="2"/>
        <v>135.6</v>
      </c>
      <c r="J12" s="5">
        <f t="shared" si="3"/>
        <v>6.4565422903465536E-2</v>
      </c>
      <c r="K12" s="5">
        <f t="shared" si="3"/>
        <v>13.307608017014418</v>
      </c>
      <c r="L12" s="5">
        <f t="shared" si="4"/>
        <v>8.138546333647341E-2</v>
      </c>
      <c r="M12" s="5">
        <f t="shared" si="5"/>
        <v>23.140999999999998</v>
      </c>
    </row>
    <row r="13" spans="1:13" x14ac:dyDescent="0.2">
      <c r="A13">
        <v>27</v>
      </c>
      <c r="B13" s="2">
        <v>-3</v>
      </c>
      <c r="C13" s="2">
        <v>4.32</v>
      </c>
      <c r="D13" s="2">
        <v>148.5</v>
      </c>
      <c r="E13" s="1">
        <v>7.9</v>
      </c>
      <c r="F13" s="1">
        <v>5</v>
      </c>
      <c r="G13" s="5">
        <f t="shared" si="0"/>
        <v>-10.9</v>
      </c>
      <c r="H13" s="5">
        <f t="shared" si="1"/>
        <v>12.22</v>
      </c>
      <c r="I13" s="5">
        <f t="shared" si="2"/>
        <v>143.5</v>
      </c>
      <c r="J13" s="5">
        <f t="shared" si="3"/>
        <v>8.1283051616409904E-2</v>
      </c>
      <c r="K13" s="5">
        <f t="shared" si="3"/>
        <v>16.672472125510634</v>
      </c>
      <c r="L13" s="5">
        <f t="shared" si="4"/>
        <v>9.6348368605657528E-2</v>
      </c>
      <c r="M13" s="5">
        <f t="shared" si="5"/>
        <v>23.12</v>
      </c>
    </row>
    <row r="14" spans="1:13" x14ac:dyDescent="0.2">
      <c r="A14">
        <v>27</v>
      </c>
      <c r="B14" s="2">
        <v>-2</v>
      </c>
      <c r="C14" s="2">
        <v>5.298</v>
      </c>
      <c r="D14" s="2">
        <v>158</v>
      </c>
      <c r="E14" s="1">
        <v>7.9</v>
      </c>
      <c r="F14" s="1">
        <v>5</v>
      </c>
      <c r="G14" s="5">
        <f t="shared" si="0"/>
        <v>-9.9</v>
      </c>
      <c r="H14" s="5">
        <f t="shared" si="1"/>
        <v>13.198</v>
      </c>
      <c r="I14" s="5">
        <f t="shared" si="2"/>
        <v>153</v>
      </c>
      <c r="J14" s="5">
        <f t="shared" si="3"/>
        <v>0.10232929922807538</v>
      </c>
      <c r="K14" s="5">
        <f t="shared" si="3"/>
        <v>20.883341959395896</v>
      </c>
      <c r="L14" s="5">
        <f t="shared" si="4"/>
        <v>0.11318634346496635</v>
      </c>
      <c r="M14" s="5">
        <f t="shared" si="5"/>
        <v>23.097999999999999</v>
      </c>
    </row>
    <row r="15" spans="1:13" x14ac:dyDescent="0.2">
      <c r="A15">
        <v>27</v>
      </c>
      <c r="B15" s="2">
        <v>-1</v>
      </c>
      <c r="C15" s="2">
        <v>6.2779999999999996</v>
      </c>
      <c r="D15" s="2">
        <v>169.4</v>
      </c>
      <c r="E15" s="1">
        <v>7.9</v>
      </c>
      <c r="F15" s="1">
        <v>5</v>
      </c>
      <c r="G15" s="5">
        <f t="shared" si="0"/>
        <v>-8.9</v>
      </c>
      <c r="H15" s="5">
        <f t="shared" si="1"/>
        <v>14.178000000000001</v>
      </c>
      <c r="I15" s="5">
        <f t="shared" si="2"/>
        <v>164.4</v>
      </c>
      <c r="J15" s="5">
        <f t="shared" si="3"/>
        <v>0.12882495516931336</v>
      </c>
      <c r="K15" s="5">
        <f t="shared" si="3"/>
        <v>26.169775679700752</v>
      </c>
      <c r="L15" s="5">
        <f t="shared" si="4"/>
        <v>0.13199995298322911</v>
      </c>
      <c r="M15" s="5">
        <f t="shared" si="5"/>
        <v>23.078000000000003</v>
      </c>
    </row>
    <row r="16" spans="1:13" x14ac:dyDescent="0.2">
      <c r="A16">
        <v>27</v>
      </c>
      <c r="B16" s="2">
        <v>0</v>
      </c>
      <c r="C16" s="2">
        <v>7.258</v>
      </c>
      <c r="D16" s="2">
        <v>182.9</v>
      </c>
      <c r="E16" s="1">
        <v>7.9</v>
      </c>
      <c r="F16" s="1">
        <v>5</v>
      </c>
      <c r="G16" s="5">
        <f t="shared" si="0"/>
        <v>-7.9</v>
      </c>
      <c r="H16" s="5">
        <f t="shared" si="1"/>
        <v>15.158000000000001</v>
      </c>
      <c r="I16" s="5">
        <f t="shared" si="2"/>
        <v>177.9</v>
      </c>
      <c r="J16" s="5">
        <f t="shared" si="3"/>
        <v>0.16218100973589297</v>
      </c>
      <c r="K16" s="5">
        <f t="shared" si="3"/>
        <v>32.794423443213475</v>
      </c>
      <c r="L16" s="5">
        <f t="shared" si="4"/>
        <v>0.15285854615644359</v>
      </c>
      <c r="M16" s="5">
        <f t="shared" si="5"/>
        <v>23.058</v>
      </c>
    </row>
    <row r="17" spans="1:13" x14ac:dyDescent="0.2">
      <c r="A17">
        <v>27</v>
      </c>
      <c r="B17" s="2">
        <v>1</v>
      </c>
      <c r="C17" s="2">
        <v>8.2379999999999995</v>
      </c>
      <c r="D17" s="2">
        <v>198.7</v>
      </c>
      <c r="E17" s="1">
        <v>7.9</v>
      </c>
      <c r="F17" s="1">
        <v>5</v>
      </c>
      <c r="G17" s="5">
        <f t="shared" si="0"/>
        <v>-6.9</v>
      </c>
      <c r="H17" s="5">
        <f t="shared" si="1"/>
        <v>16.137999999999998</v>
      </c>
      <c r="I17" s="5">
        <f t="shared" si="2"/>
        <v>193.7</v>
      </c>
      <c r="J17" s="5">
        <f t="shared" si="3"/>
        <v>0.20417379446695288</v>
      </c>
      <c r="K17" s="5">
        <f t="shared" si="3"/>
        <v>41.096042325154841</v>
      </c>
      <c r="L17" s="5">
        <f t="shared" si="4"/>
        <v>0.17592440427933184</v>
      </c>
      <c r="M17" s="5">
        <f t="shared" si="5"/>
        <v>23.037999999999997</v>
      </c>
    </row>
    <row r="18" spans="1:13" x14ac:dyDescent="0.2">
      <c r="A18">
        <v>27</v>
      </c>
      <c r="B18" s="2">
        <v>2</v>
      </c>
      <c r="C18" s="2">
        <v>9.2140000000000004</v>
      </c>
      <c r="D18" s="2">
        <v>216.9</v>
      </c>
      <c r="E18" s="1">
        <v>7.9</v>
      </c>
      <c r="F18" s="1">
        <v>5</v>
      </c>
      <c r="G18" s="5">
        <f t="shared" si="0"/>
        <v>-5.9</v>
      </c>
      <c r="H18" s="5">
        <f t="shared" si="1"/>
        <v>17.114000000000001</v>
      </c>
      <c r="I18" s="5">
        <f t="shared" si="2"/>
        <v>211.9</v>
      </c>
      <c r="J18" s="5">
        <f t="shared" si="3"/>
        <v>0.25703957827688628</v>
      </c>
      <c r="K18" s="5">
        <f t="shared" si="3"/>
        <v>51.451732138165823</v>
      </c>
      <c r="L18" s="5">
        <f t="shared" si="4"/>
        <v>0.20133196696511302</v>
      </c>
      <c r="M18" s="5">
        <f t="shared" si="5"/>
        <v>23.014000000000003</v>
      </c>
    </row>
    <row r="19" spans="1:13" x14ac:dyDescent="0.2">
      <c r="A19">
        <v>27</v>
      </c>
      <c r="B19" s="2">
        <v>3</v>
      </c>
      <c r="C19" s="2">
        <v>10.18</v>
      </c>
      <c r="D19" s="2">
        <v>237.6</v>
      </c>
      <c r="E19" s="1">
        <v>7.9</v>
      </c>
      <c r="F19" s="1">
        <v>5</v>
      </c>
      <c r="G19" s="5">
        <f t="shared" si="0"/>
        <v>-4.9000000000000004</v>
      </c>
      <c r="H19" s="5">
        <f t="shared" si="1"/>
        <v>18.079999999999998</v>
      </c>
      <c r="I19" s="5">
        <f t="shared" si="2"/>
        <v>232.6</v>
      </c>
      <c r="J19" s="5">
        <f t="shared" si="3"/>
        <v>0.32359365692962822</v>
      </c>
      <c r="K19" s="5">
        <f t="shared" si="3"/>
        <v>64.26877173170196</v>
      </c>
      <c r="L19" s="5">
        <f t="shared" si="4"/>
        <v>0.22909565088410838</v>
      </c>
      <c r="M19" s="5">
        <f t="shared" si="5"/>
        <v>22.979999999999997</v>
      </c>
    </row>
    <row r="20" spans="1:13" x14ac:dyDescent="0.2">
      <c r="A20">
        <v>27</v>
      </c>
      <c r="B20" s="2">
        <v>4</v>
      </c>
      <c r="C20" s="2">
        <v>11.13</v>
      </c>
      <c r="D20" s="2">
        <v>260.60000000000002</v>
      </c>
      <c r="E20" s="1">
        <v>7.9</v>
      </c>
      <c r="F20" s="1">
        <v>5</v>
      </c>
      <c r="G20" s="5">
        <f t="shared" si="0"/>
        <v>-3.9000000000000004</v>
      </c>
      <c r="H20" s="5">
        <f t="shared" si="1"/>
        <v>19.03</v>
      </c>
      <c r="I20" s="5">
        <f t="shared" si="2"/>
        <v>255.60000000000002</v>
      </c>
      <c r="J20" s="5">
        <f t="shared" si="3"/>
        <v>0.40738027780411268</v>
      </c>
      <c r="K20" s="5">
        <f t="shared" si="3"/>
        <v>79.983425500702907</v>
      </c>
      <c r="L20" s="5">
        <f t="shared" si="4"/>
        <v>0.25944198364273213</v>
      </c>
      <c r="M20" s="5">
        <f t="shared" si="5"/>
        <v>22.93</v>
      </c>
    </row>
    <row r="21" spans="1:13" x14ac:dyDescent="0.2">
      <c r="A21">
        <v>27</v>
      </c>
      <c r="B21" s="2">
        <v>5</v>
      </c>
      <c r="C21" s="2">
        <v>12.04</v>
      </c>
      <c r="D21" s="2">
        <v>285.60000000000002</v>
      </c>
      <c r="E21" s="1">
        <v>7.9</v>
      </c>
      <c r="F21" s="1">
        <v>5</v>
      </c>
      <c r="G21" s="5">
        <f t="shared" si="0"/>
        <v>-2.9000000000000004</v>
      </c>
      <c r="H21" s="5">
        <f t="shared" si="1"/>
        <v>19.939999999999998</v>
      </c>
      <c r="I21" s="5">
        <f t="shared" si="2"/>
        <v>280.60000000000002</v>
      </c>
      <c r="J21" s="5">
        <f t="shared" si="3"/>
        <v>0.51286138399136483</v>
      </c>
      <c r="K21" s="5">
        <f t="shared" si="3"/>
        <v>98.627948563121024</v>
      </c>
      <c r="L21" s="5">
        <f t="shared" si="4"/>
        <v>0.29138479205015932</v>
      </c>
      <c r="M21" s="5">
        <f t="shared" si="5"/>
        <v>22.839999999999996</v>
      </c>
    </row>
    <row r="22" spans="1:13" x14ac:dyDescent="0.2">
      <c r="A22">
        <v>27</v>
      </c>
      <c r="B22" s="2">
        <v>6</v>
      </c>
      <c r="C22" s="2">
        <v>12.89</v>
      </c>
      <c r="D22" s="2">
        <v>311.89999999999998</v>
      </c>
      <c r="E22" s="1">
        <v>7.9</v>
      </c>
      <c r="F22" s="1">
        <v>5</v>
      </c>
      <c r="G22" s="5">
        <f t="shared" si="0"/>
        <v>-1.9000000000000004</v>
      </c>
      <c r="H22" s="5">
        <f t="shared" si="1"/>
        <v>20.79</v>
      </c>
      <c r="I22" s="5">
        <f t="shared" si="2"/>
        <v>306.89999999999998</v>
      </c>
      <c r="J22" s="5">
        <f t="shared" si="3"/>
        <v>0.64565422903465541</v>
      </c>
      <c r="K22" s="5">
        <f t="shared" si="3"/>
        <v>119.94993031493787</v>
      </c>
      <c r="L22" s="5">
        <f t="shared" si="4"/>
        <v>0.32394991877349633</v>
      </c>
      <c r="M22" s="5">
        <f t="shared" si="5"/>
        <v>22.689999999999998</v>
      </c>
    </row>
    <row r="23" spans="1:13" x14ac:dyDescent="0.2">
      <c r="A23">
        <v>27</v>
      </c>
      <c r="B23" s="2">
        <v>7</v>
      </c>
      <c r="C23" s="2">
        <v>13.65</v>
      </c>
      <c r="D23" s="2">
        <v>338</v>
      </c>
      <c r="E23" s="1">
        <v>7.9</v>
      </c>
      <c r="F23" s="1">
        <v>5</v>
      </c>
      <c r="G23" s="5">
        <f t="shared" si="0"/>
        <v>-0.90000000000000036</v>
      </c>
      <c r="H23" s="5">
        <f t="shared" si="1"/>
        <v>21.55</v>
      </c>
      <c r="I23" s="5">
        <f t="shared" si="2"/>
        <v>333</v>
      </c>
      <c r="J23" s="5">
        <f t="shared" si="3"/>
        <v>0.81283051616409918</v>
      </c>
      <c r="K23" s="5">
        <f t="shared" si="3"/>
        <v>142.88939585111038</v>
      </c>
      <c r="L23" s="5">
        <f t="shared" si="4"/>
        <v>0.35554696029766342</v>
      </c>
      <c r="M23" s="5">
        <f t="shared" si="5"/>
        <v>22.450000000000003</v>
      </c>
    </row>
    <row r="24" spans="1:13" x14ac:dyDescent="0.2">
      <c r="A24">
        <v>27</v>
      </c>
      <c r="B24" s="2">
        <v>8</v>
      </c>
      <c r="C24" s="2">
        <v>14.29</v>
      </c>
      <c r="D24" s="2">
        <v>362.7</v>
      </c>
      <c r="E24" s="1">
        <v>7.9</v>
      </c>
      <c r="F24" s="1">
        <v>5</v>
      </c>
      <c r="G24" s="5">
        <f t="shared" si="0"/>
        <v>9.9999999999999645E-2</v>
      </c>
      <c r="H24" s="5">
        <f t="shared" si="1"/>
        <v>22.189999999999998</v>
      </c>
      <c r="I24" s="5">
        <f t="shared" si="2"/>
        <v>357.7</v>
      </c>
      <c r="J24" s="5">
        <f t="shared" si="3"/>
        <v>1.0232929922807541</v>
      </c>
      <c r="K24" s="5">
        <f t="shared" si="3"/>
        <v>165.57699634695285</v>
      </c>
      <c r="L24" s="5">
        <f t="shared" si="4"/>
        <v>0.38336059862704347</v>
      </c>
      <c r="M24" s="5">
        <f t="shared" si="5"/>
        <v>22.089999999999996</v>
      </c>
    </row>
    <row r="25" spans="1:13" x14ac:dyDescent="0.2">
      <c r="A25">
        <v>27</v>
      </c>
      <c r="B25" s="2">
        <v>9</v>
      </c>
      <c r="C25" s="2">
        <v>14.83</v>
      </c>
      <c r="D25" s="2">
        <v>384.8</v>
      </c>
      <c r="E25" s="1">
        <v>7.9</v>
      </c>
      <c r="F25" s="1">
        <v>5</v>
      </c>
      <c r="G25" s="5">
        <f t="shared" si="0"/>
        <v>1.0999999999999996</v>
      </c>
      <c r="H25" s="5">
        <f t="shared" si="1"/>
        <v>22.73</v>
      </c>
      <c r="I25" s="5">
        <f t="shared" si="2"/>
        <v>379.8</v>
      </c>
      <c r="J25" s="5">
        <f t="shared" si="3"/>
        <v>1.2882495516931338</v>
      </c>
      <c r="K25" s="5">
        <f t="shared" si="3"/>
        <v>187.49945080674203</v>
      </c>
      <c r="L25" s="5">
        <f t="shared" si="4"/>
        <v>0.40857293587644572</v>
      </c>
      <c r="M25" s="5">
        <f t="shared" si="5"/>
        <v>21.630000000000003</v>
      </c>
    </row>
    <row r="26" spans="1:13" x14ac:dyDescent="0.2">
      <c r="A26">
        <v>27</v>
      </c>
      <c r="B26" s="2">
        <v>10</v>
      </c>
      <c r="C26" s="2">
        <v>15.27</v>
      </c>
      <c r="D26" s="2">
        <v>403.5</v>
      </c>
      <c r="E26" s="1">
        <v>7.9</v>
      </c>
      <c r="F26" s="1">
        <v>5</v>
      </c>
      <c r="G26" s="5">
        <f t="shared" si="0"/>
        <v>2.0999999999999996</v>
      </c>
      <c r="H26" s="5">
        <f t="shared" si="1"/>
        <v>23.17</v>
      </c>
      <c r="I26" s="5">
        <f t="shared" si="2"/>
        <v>398.5</v>
      </c>
      <c r="J26" s="5">
        <f t="shared" si="3"/>
        <v>1.6218100973589298</v>
      </c>
      <c r="K26" s="5">
        <f t="shared" si="3"/>
        <v>207.4913517454911</v>
      </c>
      <c r="L26" s="5">
        <f t="shared" si="4"/>
        <v>0.430509288264601</v>
      </c>
      <c r="M26" s="5">
        <f t="shared" si="5"/>
        <v>21.07</v>
      </c>
    </row>
    <row r="27" spans="1:13" x14ac:dyDescent="0.2">
      <c r="A27">
        <v>27</v>
      </c>
      <c r="B27" s="2">
        <v>11</v>
      </c>
      <c r="C27" s="2">
        <v>15.62</v>
      </c>
      <c r="D27" s="2">
        <v>418.7</v>
      </c>
      <c r="E27" s="1">
        <v>7.9</v>
      </c>
      <c r="F27" s="1">
        <v>5</v>
      </c>
      <c r="G27" s="5">
        <f t="shared" si="0"/>
        <v>3.0999999999999996</v>
      </c>
      <c r="H27" s="5">
        <f t="shared" si="1"/>
        <v>23.52</v>
      </c>
      <c r="I27" s="5">
        <f t="shared" si="2"/>
        <v>413.7</v>
      </c>
      <c r="J27" s="5">
        <f t="shared" si="3"/>
        <v>2.0417379446695292</v>
      </c>
      <c r="K27" s="5">
        <f t="shared" si="3"/>
        <v>224.90546058357816</v>
      </c>
      <c r="L27" s="5">
        <f t="shared" si="4"/>
        <v>0.44892378261000049</v>
      </c>
      <c r="M27" s="5">
        <f t="shared" si="5"/>
        <v>20.420000000000002</v>
      </c>
    </row>
    <row r="28" spans="1:13" x14ac:dyDescent="0.2">
      <c r="A28">
        <v>27</v>
      </c>
      <c r="B28" s="2">
        <v>12</v>
      </c>
      <c r="C28" s="2">
        <v>15.88</v>
      </c>
      <c r="D28" s="2">
        <v>431.1</v>
      </c>
      <c r="E28" s="1">
        <v>7.9</v>
      </c>
      <c r="F28" s="1">
        <v>5</v>
      </c>
      <c r="G28" s="5">
        <f t="shared" si="0"/>
        <v>4.0999999999999996</v>
      </c>
      <c r="H28" s="5">
        <f t="shared" si="1"/>
        <v>23.78</v>
      </c>
      <c r="I28" s="5">
        <f t="shared" si="2"/>
        <v>426.1</v>
      </c>
      <c r="J28" s="5">
        <f t="shared" si="3"/>
        <v>2.5703957827688639</v>
      </c>
      <c r="K28" s="5">
        <f t="shared" si="3"/>
        <v>238.78112829131794</v>
      </c>
      <c r="L28" s="5">
        <f t="shared" si="4"/>
        <v>0.46196263105012336</v>
      </c>
      <c r="M28" s="5">
        <f t="shared" si="5"/>
        <v>19.68</v>
      </c>
    </row>
    <row r="29" spans="1:13" x14ac:dyDescent="0.2">
      <c r="A29">
        <v>27</v>
      </c>
      <c r="B29" s="2">
        <v>13</v>
      </c>
      <c r="C29" s="2">
        <v>16.079999999999998</v>
      </c>
      <c r="D29" s="2">
        <v>441.4</v>
      </c>
      <c r="E29" s="1">
        <v>7.9</v>
      </c>
      <c r="F29" s="1">
        <v>5</v>
      </c>
      <c r="G29" s="5">
        <f t="shared" si="0"/>
        <v>5.0999999999999996</v>
      </c>
      <c r="H29" s="5">
        <f t="shared" si="1"/>
        <v>23.979999999999997</v>
      </c>
      <c r="I29" s="5">
        <f t="shared" si="2"/>
        <v>436.4</v>
      </c>
      <c r="J29" s="5">
        <f t="shared" si="3"/>
        <v>3.2359365692962836</v>
      </c>
      <c r="K29" s="5">
        <f t="shared" si="3"/>
        <v>250.03453616964305</v>
      </c>
      <c r="L29" s="5">
        <f t="shared" si="4"/>
        <v>0.47127749694536125</v>
      </c>
      <c r="M29" s="5">
        <f t="shared" si="5"/>
        <v>18.879999999999995</v>
      </c>
    </row>
    <row r="30" spans="1:13" x14ac:dyDescent="0.2">
      <c r="A30">
        <v>27</v>
      </c>
      <c r="B30" s="2">
        <v>14</v>
      </c>
      <c r="C30" s="2">
        <v>16.23</v>
      </c>
      <c r="D30" s="2">
        <v>450.2</v>
      </c>
      <c r="E30" s="1">
        <v>7.9</v>
      </c>
      <c r="F30" s="1">
        <v>5</v>
      </c>
      <c r="G30" s="5">
        <f t="shared" si="0"/>
        <v>6.1</v>
      </c>
      <c r="H30" s="5">
        <f t="shared" si="1"/>
        <v>24.130000000000003</v>
      </c>
      <c r="I30" s="5">
        <f t="shared" si="2"/>
        <v>445.2</v>
      </c>
      <c r="J30" s="5">
        <f t="shared" si="3"/>
        <v>4.0738027780411281</v>
      </c>
      <c r="K30" s="5">
        <f t="shared" si="3"/>
        <v>258.8212915153095</v>
      </c>
      <c r="L30" s="5">
        <f t="shared" si="4"/>
        <v>0.47684091183226329</v>
      </c>
      <c r="M30" s="5">
        <f t="shared" si="5"/>
        <v>18.03</v>
      </c>
    </row>
    <row r="31" spans="1:13" x14ac:dyDescent="0.2">
      <c r="A31">
        <v>27</v>
      </c>
      <c r="B31" s="2">
        <v>15</v>
      </c>
      <c r="C31" s="2">
        <v>16.350000000000001</v>
      </c>
      <c r="D31" s="2">
        <v>457.9</v>
      </c>
      <c r="E31" s="1">
        <v>7.9</v>
      </c>
      <c r="F31" s="1">
        <v>5</v>
      </c>
      <c r="G31" s="5">
        <f t="shared" si="0"/>
        <v>7.1</v>
      </c>
      <c r="H31" s="5">
        <f t="shared" si="1"/>
        <v>24.25</v>
      </c>
      <c r="I31" s="5">
        <f t="shared" si="2"/>
        <v>452.9</v>
      </c>
      <c r="J31" s="5">
        <f t="shared" si="3"/>
        <v>5.1286138399136494</v>
      </c>
      <c r="K31" s="5">
        <f t="shared" si="3"/>
        <v>266.07250597988093</v>
      </c>
      <c r="L31" s="5">
        <f t="shared" si="4"/>
        <v>0.48013522510481949</v>
      </c>
      <c r="M31" s="5">
        <f t="shared" si="5"/>
        <v>17.149999999999999</v>
      </c>
    </row>
    <row r="32" spans="1:13" x14ac:dyDescent="0.2">
      <c r="A32">
        <v>27</v>
      </c>
      <c r="B32" s="2">
        <v>16</v>
      </c>
      <c r="C32" s="2">
        <v>16.440000000000001</v>
      </c>
      <c r="D32" s="2">
        <v>464.8</v>
      </c>
      <c r="E32" s="1">
        <v>7.9</v>
      </c>
      <c r="F32" s="1">
        <v>5</v>
      </c>
      <c r="G32" s="5">
        <f t="shared" si="0"/>
        <v>8.1</v>
      </c>
      <c r="H32" s="5">
        <f t="shared" si="1"/>
        <v>24.340000000000003</v>
      </c>
      <c r="I32" s="5">
        <f t="shared" si="2"/>
        <v>459.8</v>
      </c>
      <c r="J32" s="5">
        <f t="shared" si="3"/>
        <v>6.4565422903465555</v>
      </c>
      <c r="K32" s="5">
        <f t="shared" si="3"/>
        <v>271.64392688390848</v>
      </c>
      <c r="L32" s="5">
        <f t="shared" si="4"/>
        <v>0.48062089421770687</v>
      </c>
      <c r="M32" s="5">
        <f t="shared" si="5"/>
        <v>16.240000000000002</v>
      </c>
    </row>
    <row r="33" spans="1:13" x14ac:dyDescent="0.2">
      <c r="A33">
        <v>27</v>
      </c>
      <c r="B33" s="2">
        <v>17</v>
      </c>
      <c r="C33" s="2">
        <v>16.510000000000002</v>
      </c>
      <c r="D33" s="2">
        <v>470.9</v>
      </c>
      <c r="E33" s="1">
        <v>7.9</v>
      </c>
      <c r="F33" s="1">
        <v>5</v>
      </c>
      <c r="G33" s="5">
        <f t="shared" si="0"/>
        <v>9.1</v>
      </c>
      <c r="H33" s="5">
        <f t="shared" si="1"/>
        <v>24.410000000000004</v>
      </c>
      <c r="I33" s="5">
        <f t="shared" si="2"/>
        <v>465.9</v>
      </c>
      <c r="J33" s="5">
        <f t="shared" si="3"/>
        <v>8.1283051616409931</v>
      </c>
      <c r="K33" s="5">
        <f t="shared" si="3"/>
        <v>276.05778562203494</v>
      </c>
      <c r="L33" s="5">
        <f t="shared" si="4"/>
        <v>0.47923281187020461</v>
      </c>
      <c r="M33" s="5">
        <f t="shared" si="5"/>
        <v>15.310000000000004</v>
      </c>
    </row>
    <row r="34" spans="1:13" x14ac:dyDescent="0.2">
      <c r="A34">
        <v>27</v>
      </c>
      <c r="B34" s="2">
        <v>18</v>
      </c>
      <c r="C34" s="2">
        <v>16.57</v>
      </c>
      <c r="D34" s="2">
        <v>476.3</v>
      </c>
      <c r="E34" s="1">
        <v>7.9</v>
      </c>
      <c r="F34" s="1">
        <v>5</v>
      </c>
      <c r="G34" s="5"/>
      <c r="H34" s="5"/>
      <c r="I34" s="5"/>
      <c r="J34" s="5"/>
      <c r="K34" s="5"/>
      <c r="L34" s="5"/>
      <c r="M34" s="5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14ED-3F1B-4849-A3B8-4E4D6319F3CA}">
  <dimension ref="A1:M34"/>
  <sheetViews>
    <sheetView workbookViewId="0">
      <selection activeCell="A2" sqref="A2:A34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  <col min="12" max="12" width="12.25" customWidth="1"/>
  </cols>
  <sheetData>
    <row r="1" spans="1:13" x14ac:dyDescent="0.2">
      <c r="A1" t="s">
        <v>14</v>
      </c>
      <c r="B1" s="2" t="s">
        <v>5</v>
      </c>
      <c r="C1" s="2" t="s">
        <v>4</v>
      </c>
      <c r="D1" s="2" t="s">
        <v>3</v>
      </c>
      <c r="E1" s="1" t="s">
        <v>6</v>
      </c>
      <c r="F1" s="1" t="s">
        <v>7</v>
      </c>
      <c r="G1" s="5" t="s">
        <v>8</v>
      </c>
      <c r="H1" s="5" t="s">
        <v>9</v>
      </c>
      <c r="I1" s="5" t="s">
        <v>13</v>
      </c>
      <c r="J1" s="5" t="s">
        <v>10</v>
      </c>
      <c r="K1" s="5" t="s">
        <v>11</v>
      </c>
      <c r="L1" s="5" t="s">
        <v>12</v>
      </c>
      <c r="M1" s="5" t="s">
        <v>15</v>
      </c>
    </row>
    <row r="2" spans="1:13" x14ac:dyDescent="0.2">
      <c r="A2">
        <v>28</v>
      </c>
      <c r="B2" s="2">
        <v>-30</v>
      </c>
      <c r="C2" s="2">
        <v>-22.52</v>
      </c>
      <c r="D2" s="2">
        <v>108.1</v>
      </c>
      <c r="E2" s="1">
        <v>7.8</v>
      </c>
      <c r="F2" s="1">
        <v>5</v>
      </c>
      <c r="G2" s="5">
        <f>B2-E2</f>
        <v>-37.799999999999997</v>
      </c>
      <c r="H2" s="5">
        <f>C2+E2</f>
        <v>-14.719999999999999</v>
      </c>
      <c r="I2" s="5">
        <f>D2-F2</f>
        <v>103.1</v>
      </c>
      <c r="J2" s="5">
        <f>POWER(10,G2/10)</f>
        <v>1.6595869074375585E-4</v>
      </c>
      <c r="K2" s="5">
        <f>POWER(10,H2/10)</f>
        <v>3.3728730865886881E-2</v>
      </c>
      <c r="L2" s="5">
        <f>(K2-J2)/(1.2*I2)</f>
        <v>2.7128008547642362E-4</v>
      </c>
      <c r="M2" s="5">
        <f>H2-G2</f>
        <v>23.08</v>
      </c>
    </row>
    <row r="3" spans="1:13" x14ac:dyDescent="0.2">
      <c r="A3">
        <v>28</v>
      </c>
      <c r="B3" s="2">
        <v>-27</v>
      </c>
      <c r="C3" s="2">
        <v>-19.52</v>
      </c>
      <c r="D3" s="2">
        <v>108.2</v>
      </c>
      <c r="E3" s="1">
        <v>7.8</v>
      </c>
      <c r="F3" s="1">
        <v>5</v>
      </c>
      <c r="G3" s="5">
        <f t="shared" ref="G3:G33" si="0">B3-E3</f>
        <v>-34.799999999999997</v>
      </c>
      <c r="H3" s="5">
        <f t="shared" ref="H3:H33" si="1">C3+E3</f>
        <v>-11.719999999999999</v>
      </c>
      <c r="I3" s="5">
        <f t="shared" ref="I3:I33" si="2">D3-F3</f>
        <v>103.2</v>
      </c>
      <c r="J3" s="5">
        <f t="shared" ref="J3:K33" si="3">POWER(10,G3/10)</f>
        <v>3.3113112148259094E-4</v>
      </c>
      <c r="K3" s="5">
        <f t="shared" si="3"/>
        <v>6.7297665628431771E-2</v>
      </c>
      <c r="L3" s="5">
        <f t="shared" ref="L3:L33" si="4">(K3-J3)/(1.2*I3)</f>
        <v>5.4075044014009353E-4</v>
      </c>
      <c r="M3" s="5">
        <f t="shared" ref="M3:M34" si="5">H3-G3</f>
        <v>23.08</v>
      </c>
    </row>
    <row r="4" spans="1:13" x14ac:dyDescent="0.2">
      <c r="A4">
        <v>28</v>
      </c>
      <c r="B4" s="2">
        <v>-24</v>
      </c>
      <c r="C4" s="2">
        <v>-16.52</v>
      </c>
      <c r="D4" s="2">
        <v>108.4</v>
      </c>
      <c r="E4" s="1">
        <v>7.8</v>
      </c>
      <c r="F4" s="1">
        <v>5</v>
      </c>
      <c r="G4" s="5">
        <f t="shared" si="0"/>
        <v>-31.8</v>
      </c>
      <c r="H4" s="5">
        <f t="shared" si="1"/>
        <v>-8.7199999999999989</v>
      </c>
      <c r="I4" s="5">
        <f t="shared" si="2"/>
        <v>103.4</v>
      </c>
      <c r="J4" s="5">
        <f t="shared" si="3"/>
        <v>6.606934480075955E-4</v>
      </c>
      <c r="K4" s="5">
        <f t="shared" si="3"/>
        <v>0.13427649611378642</v>
      </c>
      <c r="L4" s="5">
        <f t="shared" si="4"/>
        <v>1.076852052432131E-3</v>
      </c>
      <c r="M4" s="5">
        <f t="shared" si="5"/>
        <v>23.080000000000002</v>
      </c>
    </row>
    <row r="5" spans="1:13" x14ac:dyDescent="0.2">
      <c r="A5">
        <v>28</v>
      </c>
      <c r="B5" s="2">
        <v>-21</v>
      </c>
      <c r="C5" s="2">
        <v>-13.52</v>
      </c>
      <c r="D5" s="2">
        <v>108.7</v>
      </c>
      <c r="E5" s="1">
        <v>7.8</v>
      </c>
      <c r="F5" s="1">
        <v>5</v>
      </c>
      <c r="G5" s="5">
        <f t="shared" si="0"/>
        <v>-28.8</v>
      </c>
      <c r="H5" s="5">
        <f t="shared" si="1"/>
        <v>-5.72</v>
      </c>
      <c r="I5" s="5">
        <f t="shared" si="2"/>
        <v>103.7</v>
      </c>
      <c r="J5" s="5">
        <f t="shared" si="3"/>
        <v>1.3182567385564071E-3</v>
      </c>
      <c r="K5" s="5">
        <f t="shared" si="3"/>
        <v>0.26791683248190318</v>
      </c>
      <c r="L5" s="5">
        <f t="shared" si="4"/>
        <v>2.1423864974553742E-3</v>
      </c>
      <c r="M5" s="5">
        <f t="shared" si="5"/>
        <v>23.080000000000002</v>
      </c>
    </row>
    <row r="6" spans="1:13" x14ac:dyDescent="0.2">
      <c r="A6">
        <v>28</v>
      </c>
      <c r="B6" s="2">
        <v>-18</v>
      </c>
      <c r="C6" s="2">
        <v>-10.53</v>
      </c>
      <c r="D6" s="2">
        <v>109.4</v>
      </c>
      <c r="E6" s="1">
        <v>7.8</v>
      </c>
      <c r="F6" s="1">
        <v>5</v>
      </c>
      <c r="G6" s="5">
        <f t="shared" si="0"/>
        <v>-25.8</v>
      </c>
      <c r="H6" s="5">
        <f t="shared" si="1"/>
        <v>-2.7299999999999995</v>
      </c>
      <c r="I6" s="5">
        <f t="shared" si="2"/>
        <v>104.4</v>
      </c>
      <c r="J6" s="5">
        <f t="shared" si="3"/>
        <v>2.6302679918953791E-3</v>
      </c>
      <c r="K6" s="5">
        <f t="shared" si="3"/>
        <v>0.53333489548762092</v>
      </c>
      <c r="L6" s="5">
        <f t="shared" si="4"/>
        <v>4.2361480483375288E-3</v>
      </c>
      <c r="M6" s="5">
        <f t="shared" si="5"/>
        <v>23.07</v>
      </c>
    </row>
    <row r="7" spans="1:13" x14ac:dyDescent="0.2">
      <c r="A7">
        <v>28</v>
      </c>
      <c r="B7" s="2">
        <v>-15</v>
      </c>
      <c r="C7" s="2">
        <v>-7.5330000000000004</v>
      </c>
      <c r="D7" s="2">
        <v>110.8</v>
      </c>
      <c r="E7" s="1">
        <v>7.8</v>
      </c>
      <c r="F7" s="1">
        <v>5</v>
      </c>
      <c r="G7" s="5">
        <f t="shared" si="0"/>
        <v>-22.8</v>
      </c>
      <c r="H7" s="5">
        <f t="shared" si="1"/>
        <v>0.26699999999999946</v>
      </c>
      <c r="I7" s="5">
        <f t="shared" si="2"/>
        <v>105.8</v>
      </c>
      <c r="J7" s="5">
        <f t="shared" si="3"/>
        <v>5.2480746024977185E-3</v>
      </c>
      <c r="K7" s="5">
        <f t="shared" si="3"/>
        <v>1.0634081880996964</v>
      </c>
      <c r="L7" s="5">
        <f t="shared" si="4"/>
        <v>8.3345944667391203E-3</v>
      </c>
      <c r="M7" s="5">
        <f t="shared" si="5"/>
        <v>23.067</v>
      </c>
    </row>
    <row r="8" spans="1:13" x14ac:dyDescent="0.2">
      <c r="A8">
        <v>28</v>
      </c>
      <c r="B8" s="2">
        <v>-12</v>
      </c>
      <c r="C8" s="2">
        <v>-4.548</v>
      </c>
      <c r="D8" s="2">
        <v>113.4</v>
      </c>
      <c r="E8" s="1">
        <v>7.8</v>
      </c>
      <c r="F8" s="1">
        <v>5</v>
      </c>
      <c r="G8" s="5">
        <f t="shared" si="0"/>
        <v>-19.8</v>
      </c>
      <c r="H8" s="5">
        <f t="shared" si="1"/>
        <v>3.2519999999999998</v>
      </c>
      <c r="I8" s="5">
        <f t="shared" si="2"/>
        <v>108.4</v>
      </c>
      <c r="J8" s="5">
        <f t="shared" si="3"/>
        <v>1.0471285480508989E-2</v>
      </c>
      <c r="K8" s="5">
        <f t="shared" si="3"/>
        <v>2.1144625616525907</v>
      </c>
      <c r="L8" s="5">
        <f t="shared" si="4"/>
        <v>1.6174594681519692E-2</v>
      </c>
      <c r="M8" s="5">
        <f t="shared" si="5"/>
        <v>23.052</v>
      </c>
    </row>
    <row r="9" spans="1:13" x14ac:dyDescent="0.2">
      <c r="A9">
        <v>28</v>
      </c>
      <c r="B9" s="2">
        <v>-9</v>
      </c>
      <c r="C9" s="2">
        <v>-1.5740000000000001</v>
      </c>
      <c r="D9" s="2">
        <v>118.7</v>
      </c>
      <c r="E9" s="1">
        <v>7.8</v>
      </c>
      <c r="F9" s="1">
        <v>5</v>
      </c>
      <c r="G9" s="5">
        <f t="shared" si="0"/>
        <v>-16.8</v>
      </c>
      <c r="H9" s="5">
        <f t="shared" si="1"/>
        <v>6.226</v>
      </c>
      <c r="I9" s="5">
        <f t="shared" si="2"/>
        <v>113.7</v>
      </c>
      <c r="J9" s="5">
        <f t="shared" si="3"/>
        <v>2.0892961308540375E-2</v>
      </c>
      <c r="K9" s="5">
        <f t="shared" si="3"/>
        <v>4.1937254966623341</v>
      </c>
      <c r="L9" s="5">
        <f t="shared" si="4"/>
        <v>3.0583645084680401E-2</v>
      </c>
      <c r="M9" s="5">
        <f t="shared" si="5"/>
        <v>23.026</v>
      </c>
    </row>
    <row r="10" spans="1:13" x14ac:dyDescent="0.2">
      <c r="A10">
        <v>28</v>
      </c>
      <c r="B10" s="2">
        <v>-6</v>
      </c>
      <c r="C10" s="2">
        <v>1.381</v>
      </c>
      <c r="D10" s="2">
        <v>129</v>
      </c>
      <c r="E10" s="1">
        <v>7.8</v>
      </c>
      <c r="F10" s="1">
        <v>5</v>
      </c>
      <c r="G10" s="5">
        <f t="shared" si="0"/>
        <v>-13.8</v>
      </c>
      <c r="H10" s="5">
        <f t="shared" si="1"/>
        <v>9.1809999999999992</v>
      </c>
      <c r="I10" s="5">
        <f t="shared" si="2"/>
        <v>124</v>
      </c>
      <c r="J10" s="5">
        <f t="shared" si="3"/>
        <v>4.168693834703352E-2</v>
      </c>
      <c r="K10" s="5">
        <f t="shared" si="3"/>
        <v>8.281328263907465</v>
      </c>
      <c r="L10" s="5">
        <f t="shared" si="4"/>
        <v>5.5373933639519028E-2</v>
      </c>
      <c r="M10" s="5">
        <f t="shared" si="5"/>
        <v>22.981000000000002</v>
      </c>
    </row>
    <row r="11" spans="1:13" x14ac:dyDescent="0.2">
      <c r="A11">
        <v>28</v>
      </c>
      <c r="B11" s="2">
        <v>-5</v>
      </c>
      <c r="C11" s="2">
        <v>2.3620000000000001</v>
      </c>
      <c r="D11" s="2">
        <v>134.19999999999999</v>
      </c>
      <c r="E11" s="1">
        <v>7.8</v>
      </c>
      <c r="F11" s="1">
        <v>5</v>
      </c>
      <c r="G11" s="5">
        <f t="shared" si="0"/>
        <v>-12.8</v>
      </c>
      <c r="H11" s="5">
        <f t="shared" si="1"/>
        <v>10.161999999999999</v>
      </c>
      <c r="I11" s="5">
        <f t="shared" si="2"/>
        <v>129.19999999999999</v>
      </c>
      <c r="J11" s="5">
        <f t="shared" si="3"/>
        <v>5.2480746024977244E-2</v>
      </c>
      <c r="K11" s="5">
        <f t="shared" si="3"/>
        <v>10.380063253450659</v>
      </c>
      <c r="L11" s="5">
        <f t="shared" si="4"/>
        <v>6.6612374273901459E-2</v>
      </c>
      <c r="M11" s="5">
        <f t="shared" si="5"/>
        <v>22.962</v>
      </c>
    </row>
    <row r="12" spans="1:13" x14ac:dyDescent="0.2">
      <c r="A12">
        <v>28</v>
      </c>
      <c r="B12" s="2">
        <v>-4</v>
      </c>
      <c r="C12" s="2">
        <v>3.3410000000000002</v>
      </c>
      <c r="D12" s="2">
        <v>140.6</v>
      </c>
      <c r="E12" s="1">
        <v>7.8</v>
      </c>
      <c r="F12" s="1">
        <v>5</v>
      </c>
      <c r="G12" s="5">
        <f t="shared" si="0"/>
        <v>-11.8</v>
      </c>
      <c r="H12" s="5">
        <f t="shared" si="1"/>
        <v>11.141</v>
      </c>
      <c r="I12" s="5">
        <f t="shared" si="2"/>
        <v>135.6</v>
      </c>
      <c r="J12" s="5">
        <f t="shared" si="3"/>
        <v>6.6069344800759558E-2</v>
      </c>
      <c r="K12" s="5">
        <f t="shared" si="3"/>
        <v>13.004689876116437</v>
      </c>
      <c r="L12" s="5">
        <f t="shared" si="4"/>
        <v>7.9514629617230076E-2</v>
      </c>
      <c r="M12" s="5">
        <f t="shared" si="5"/>
        <v>22.941000000000003</v>
      </c>
    </row>
    <row r="13" spans="1:13" x14ac:dyDescent="0.2">
      <c r="A13">
        <v>28</v>
      </c>
      <c r="B13" s="2">
        <v>-3</v>
      </c>
      <c r="C13" s="2">
        <v>4.32</v>
      </c>
      <c r="D13" s="2">
        <v>148.5</v>
      </c>
      <c r="E13" s="1">
        <v>7.8</v>
      </c>
      <c r="F13" s="1">
        <v>5</v>
      </c>
      <c r="G13" s="5">
        <f t="shared" si="0"/>
        <v>-10.8</v>
      </c>
      <c r="H13" s="5">
        <f t="shared" si="1"/>
        <v>12.120000000000001</v>
      </c>
      <c r="I13" s="5">
        <f t="shared" si="2"/>
        <v>143.5</v>
      </c>
      <c r="J13" s="5">
        <f t="shared" si="3"/>
        <v>8.3176377110267083E-2</v>
      </c>
      <c r="K13" s="5">
        <f t="shared" si="3"/>
        <v>16.292960326397232</v>
      </c>
      <c r="L13" s="5">
        <f t="shared" si="4"/>
        <v>9.4133472411654859E-2</v>
      </c>
      <c r="M13" s="5">
        <f t="shared" si="5"/>
        <v>22.92</v>
      </c>
    </row>
    <row r="14" spans="1:13" x14ac:dyDescent="0.2">
      <c r="A14">
        <v>28</v>
      </c>
      <c r="B14" s="2">
        <v>-2</v>
      </c>
      <c r="C14" s="2">
        <v>5.298</v>
      </c>
      <c r="D14" s="2">
        <v>158</v>
      </c>
      <c r="E14" s="1">
        <v>7.8</v>
      </c>
      <c r="F14" s="1">
        <v>5</v>
      </c>
      <c r="G14" s="5">
        <f t="shared" si="0"/>
        <v>-9.8000000000000007</v>
      </c>
      <c r="H14" s="5">
        <f t="shared" si="1"/>
        <v>13.097999999999999</v>
      </c>
      <c r="I14" s="5">
        <f t="shared" si="2"/>
        <v>153</v>
      </c>
      <c r="J14" s="5">
        <f t="shared" si="3"/>
        <v>0.10471285480508991</v>
      </c>
      <c r="K14" s="5">
        <f t="shared" si="3"/>
        <v>20.407979060669902</v>
      </c>
      <c r="L14" s="5">
        <f t="shared" si="4"/>
        <v>0.11058423859403493</v>
      </c>
      <c r="M14" s="5">
        <f t="shared" si="5"/>
        <v>22.898</v>
      </c>
    </row>
    <row r="15" spans="1:13" x14ac:dyDescent="0.2">
      <c r="A15">
        <v>28</v>
      </c>
      <c r="B15" s="2">
        <v>-1</v>
      </c>
      <c r="C15" s="2">
        <v>6.2779999999999996</v>
      </c>
      <c r="D15" s="2">
        <v>169.4</v>
      </c>
      <c r="E15" s="1">
        <v>7.8</v>
      </c>
      <c r="F15" s="1">
        <v>5</v>
      </c>
      <c r="G15" s="5">
        <f t="shared" si="0"/>
        <v>-8.8000000000000007</v>
      </c>
      <c r="H15" s="5">
        <f t="shared" si="1"/>
        <v>14.077999999999999</v>
      </c>
      <c r="I15" s="5">
        <f t="shared" si="2"/>
        <v>164.4</v>
      </c>
      <c r="J15" s="5">
        <f t="shared" si="3"/>
        <v>0.13182567385564065</v>
      </c>
      <c r="K15" s="5">
        <f t="shared" si="3"/>
        <v>25.574078858267704</v>
      </c>
      <c r="L15" s="5">
        <f t="shared" si="4"/>
        <v>0.12896519254061264</v>
      </c>
      <c r="M15" s="5">
        <f t="shared" si="5"/>
        <v>22.878</v>
      </c>
    </row>
    <row r="16" spans="1:13" x14ac:dyDescent="0.2">
      <c r="A16">
        <v>28</v>
      </c>
      <c r="B16" s="2">
        <v>0</v>
      </c>
      <c r="C16" s="2">
        <v>7.258</v>
      </c>
      <c r="D16" s="2">
        <v>182.9</v>
      </c>
      <c r="E16" s="1">
        <v>7.8</v>
      </c>
      <c r="F16" s="1">
        <v>5</v>
      </c>
      <c r="G16" s="5">
        <f t="shared" si="0"/>
        <v>-7.8</v>
      </c>
      <c r="H16" s="5">
        <f t="shared" si="1"/>
        <v>15.058</v>
      </c>
      <c r="I16" s="5">
        <f t="shared" si="2"/>
        <v>177.9</v>
      </c>
      <c r="J16" s="5">
        <f t="shared" si="3"/>
        <v>0.16595869074375599</v>
      </c>
      <c r="K16" s="5">
        <f t="shared" si="3"/>
        <v>32.047931228494022</v>
      </c>
      <c r="L16" s="5">
        <f t="shared" si="4"/>
        <v>0.14934407222105239</v>
      </c>
      <c r="M16" s="5">
        <f t="shared" si="5"/>
        <v>22.858000000000001</v>
      </c>
    </row>
    <row r="17" spans="1:13" x14ac:dyDescent="0.2">
      <c r="A17">
        <v>28</v>
      </c>
      <c r="B17" s="2">
        <v>1</v>
      </c>
      <c r="C17" s="2">
        <v>8.2379999999999995</v>
      </c>
      <c r="D17" s="2">
        <v>198.7</v>
      </c>
      <c r="E17" s="1">
        <v>7.8</v>
      </c>
      <c r="F17" s="1">
        <v>5</v>
      </c>
      <c r="G17" s="5">
        <f t="shared" si="0"/>
        <v>-6.8</v>
      </c>
      <c r="H17" s="5">
        <f t="shared" si="1"/>
        <v>16.038</v>
      </c>
      <c r="I17" s="5">
        <f t="shared" si="2"/>
        <v>193.7</v>
      </c>
      <c r="J17" s="5">
        <f t="shared" si="3"/>
        <v>0.20892961308540398</v>
      </c>
      <c r="K17" s="5">
        <f t="shared" si="3"/>
        <v>40.160582194116714</v>
      </c>
      <c r="L17" s="5">
        <f t="shared" si="4"/>
        <v>0.17187942084422353</v>
      </c>
      <c r="M17" s="5">
        <f t="shared" si="5"/>
        <v>22.838000000000001</v>
      </c>
    </row>
    <row r="18" spans="1:13" x14ac:dyDescent="0.2">
      <c r="A18">
        <v>28</v>
      </c>
      <c r="B18" s="2">
        <v>2</v>
      </c>
      <c r="C18" s="2">
        <v>9.2140000000000004</v>
      </c>
      <c r="D18" s="2">
        <v>216.9</v>
      </c>
      <c r="E18" s="1">
        <v>7.8</v>
      </c>
      <c r="F18" s="1">
        <v>5</v>
      </c>
      <c r="G18" s="5">
        <f t="shared" si="0"/>
        <v>-5.8</v>
      </c>
      <c r="H18" s="5">
        <f t="shared" si="1"/>
        <v>17.013999999999999</v>
      </c>
      <c r="I18" s="5">
        <f t="shared" si="2"/>
        <v>211.9</v>
      </c>
      <c r="J18" s="5">
        <f t="shared" si="3"/>
        <v>0.2630267991895382</v>
      </c>
      <c r="K18" s="5">
        <f t="shared" si="3"/>
        <v>50.280547728063922</v>
      </c>
      <c r="L18" s="5">
        <f t="shared" si="4"/>
        <v>0.19670253629414183</v>
      </c>
      <c r="M18" s="5">
        <f t="shared" si="5"/>
        <v>22.814</v>
      </c>
    </row>
    <row r="19" spans="1:13" x14ac:dyDescent="0.2">
      <c r="A19">
        <v>28</v>
      </c>
      <c r="B19" s="2">
        <v>3</v>
      </c>
      <c r="C19" s="2">
        <v>10.18</v>
      </c>
      <c r="D19" s="2">
        <v>237.6</v>
      </c>
      <c r="E19" s="1">
        <v>7.8</v>
      </c>
      <c r="F19" s="1">
        <v>5</v>
      </c>
      <c r="G19" s="5">
        <f t="shared" si="0"/>
        <v>-4.8</v>
      </c>
      <c r="H19" s="5">
        <f t="shared" si="1"/>
        <v>17.98</v>
      </c>
      <c r="I19" s="5">
        <f t="shared" si="2"/>
        <v>232.6</v>
      </c>
      <c r="J19" s="5">
        <f t="shared" si="3"/>
        <v>0.33113112148259105</v>
      </c>
      <c r="K19" s="5">
        <f t="shared" si="3"/>
        <v>62.805835881331795</v>
      </c>
      <c r="L19" s="5">
        <f t="shared" si="4"/>
        <v>0.22382740312356406</v>
      </c>
      <c r="M19" s="5">
        <f t="shared" si="5"/>
        <v>22.78</v>
      </c>
    </row>
    <row r="20" spans="1:13" x14ac:dyDescent="0.2">
      <c r="A20">
        <v>28</v>
      </c>
      <c r="B20" s="2">
        <v>4</v>
      </c>
      <c r="C20" s="2">
        <v>11.13</v>
      </c>
      <c r="D20" s="2">
        <v>260.60000000000002</v>
      </c>
      <c r="E20" s="1">
        <v>7.8</v>
      </c>
      <c r="F20" s="1">
        <v>5</v>
      </c>
      <c r="G20" s="5">
        <f t="shared" si="0"/>
        <v>-3.8</v>
      </c>
      <c r="H20" s="5">
        <f t="shared" si="1"/>
        <v>18.93</v>
      </c>
      <c r="I20" s="5">
        <f t="shared" si="2"/>
        <v>255.60000000000002</v>
      </c>
      <c r="J20" s="5">
        <f t="shared" si="3"/>
        <v>0.41686938347033536</v>
      </c>
      <c r="K20" s="5">
        <f t="shared" si="3"/>
        <v>78.16278045883297</v>
      </c>
      <c r="L20" s="5">
        <f t="shared" si="4"/>
        <v>0.25347519260355578</v>
      </c>
      <c r="M20" s="5">
        <f t="shared" si="5"/>
        <v>22.73</v>
      </c>
    </row>
    <row r="21" spans="1:13" x14ac:dyDescent="0.2">
      <c r="A21">
        <v>28</v>
      </c>
      <c r="B21" s="2">
        <v>5</v>
      </c>
      <c r="C21" s="2">
        <v>12.04</v>
      </c>
      <c r="D21" s="2">
        <v>285.60000000000002</v>
      </c>
      <c r="E21" s="1">
        <v>7.8</v>
      </c>
      <c r="F21" s="1">
        <v>5</v>
      </c>
      <c r="G21" s="5">
        <f t="shared" si="0"/>
        <v>-2.8</v>
      </c>
      <c r="H21" s="5">
        <f t="shared" si="1"/>
        <v>19.84</v>
      </c>
      <c r="I21" s="5">
        <f t="shared" si="2"/>
        <v>280.60000000000002</v>
      </c>
      <c r="J21" s="5">
        <f t="shared" si="3"/>
        <v>0.52480746024977254</v>
      </c>
      <c r="K21" s="5">
        <f t="shared" si="3"/>
        <v>96.382902362397132</v>
      </c>
      <c r="L21" s="5">
        <f t="shared" si="4"/>
        <v>0.28468191643545782</v>
      </c>
      <c r="M21" s="5">
        <f t="shared" si="5"/>
        <v>22.64</v>
      </c>
    </row>
    <row r="22" spans="1:13" x14ac:dyDescent="0.2">
      <c r="A22">
        <v>28</v>
      </c>
      <c r="B22" s="2">
        <v>6</v>
      </c>
      <c r="C22" s="2">
        <v>12.89</v>
      </c>
      <c r="D22" s="2">
        <v>311.89999999999998</v>
      </c>
      <c r="E22" s="1">
        <v>7.8</v>
      </c>
      <c r="F22" s="1">
        <v>5</v>
      </c>
      <c r="G22" s="5">
        <f t="shared" si="0"/>
        <v>-1.7999999999999998</v>
      </c>
      <c r="H22" s="5">
        <f t="shared" si="1"/>
        <v>20.69</v>
      </c>
      <c r="I22" s="5">
        <f t="shared" si="2"/>
        <v>306.89999999999998</v>
      </c>
      <c r="J22" s="5">
        <f t="shared" si="3"/>
        <v>0.660693448007596</v>
      </c>
      <c r="K22" s="5">
        <f t="shared" si="3"/>
        <v>117.21953655481305</v>
      </c>
      <c r="L22" s="5">
        <f t="shared" si="4"/>
        <v>0.31649517515696063</v>
      </c>
      <c r="M22" s="5">
        <f t="shared" si="5"/>
        <v>22.490000000000002</v>
      </c>
    </row>
    <row r="23" spans="1:13" x14ac:dyDescent="0.2">
      <c r="A23">
        <v>28</v>
      </c>
      <c r="B23" s="2">
        <v>7</v>
      </c>
      <c r="C23" s="2">
        <v>13.65</v>
      </c>
      <c r="D23" s="2">
        <v>338</v>
      </c>
      <c r="E23" s="1">
        <v>7.8</v>
      </c>
      <c r="F23" s="1">
        <v>5</v>
      </c>
      <c r="G23" s="5">
        <f t="shared" si="0"/>
        <v>-0.79999999999999982</v>
      </c>
      <c r="H23" s="5">
        <f t="shared" si="1"/>
        <v>21.45</v>
      </c>
      <c r="I23" s="5">
        <f t="shared" si="2"/>
        <v>333</v>
      </c>
      <c r="J23" s="5">
        <f t="shared" si="3"/>
        <v>0.83176377110267097</v>
      </c>
      <c r="K23" s="5">
        <f t="shared" si="3"/>
        <v>139.63683610559389</v>
      </c>
      <c r="L23" s="5">
        <f t="shared" si="4"/>
        <v>0.3473600408771052</v>
      </c>
      <c r="M23" s="5">
        <f t="shared" si="5"/>
        <v>22.25</v>
      </c>
    </row>
    <row r="24" spans="1:13" x14ac:dyDescent="0.2">
      <c r="A24">
        <v>28</v>
      </c>
      <c r="B24" s="2">
        <v>8</v>
      </c>
      <c r="C24" s="2">
        <v>14.29</v>
      </c>
      <c r="D24" s="2">
        <v>362.7</v>
      </c>
      <c r="E24" s="1">
        <v>7.8</v>
      </c>
      <c r="F24" s="1">
        <v>5</v>
      </c>
      <c r="G24" s="5">
        <f t="shared" si="0"/>
        <v>0.20000000000000018</v>
      </c>
      <c r="H24" s="5">
        <f t="shared" si="1"/>
        <v>22.09</v>
      </c>
      <c r="I24" s="5">
        <f t="shared" si="2"/>
        <v>357.7</v>
      </c>
      <c r="J24" s="5">
        <f t="shared" si="3"/>
        <v>1.0471285480508996</v>
      </c>
      <c r="K24" s="5">
        <f t="shared" si="3"/>
        <v>161.80800376430665</v>
      </c>
      <c r="L24" s="5">
        <f t="shared" si="4"/>
        <v>0.37452445069484619</v>
      </c>
      <c r="M24" s="5">
        <f t="shared" si="5"/>
        <v>21.89</v>
      </c>
    </row>
    <row r="25" spans="1:13" x14ac:dyDescent="0.2">
      <c r="A25">
        <v>28</v>
      </c>
      <c r="B25" s="2">
        <v>9</v>
      </c>
      <c r="C25" s="2">
        <v>14.83</v>
      </c>
      <c r="D25" s="2">
        <v>384.8</v>
      </c>
      <c r="E25" s="1">
        <v>7.8</v>
      </c>
      <c r="F25" s="1">
        <v>5</v>
      </c>
      <c r="G25" s="5">
        <f t="shared" si="0"/>
        <v>1.2000000000000002</v>
      </c>
      <c r="H25" s="5">
        <f t="shared" si="1"/>
        <v>22.63</v>
      </c>
      <c r="I25" s="5">
        <f t="shared" si="2"/>
        <v>379.8</v>
      </c>
      <c r="J25" s="5">
        <f t="shared" si="3"/>
        <v>1.3182567385564072</v>
      </c>
      <c r="K25" s="5">
        <f t="shared" si="3"/>
        <v>183.23144223712117</v>
      </c>
      <c r="L25" s="5">
        <f t="shared" si="4"/>
        <v>0.39914249933860974</v>
      </c>
      <c r="M25" s="5">
        <f t="shared" si="5"/>
        <v>21.43</v>
      </c>
    </row>
    <row r="26" spans="1:13" x14ac:dyDescent="0.2">
      <c r="A26">
        <v>28</v>
      </c>
      <c r="B26" s="2">
        <v>10</v>
      </c>
      <c r="C26" s="2">
        <v>15.27</v>
      </c>
      <c r="D26" s="2">
        <v>403.5</v>
      </c>
      <c r="E26" s="1">
        <v>7.8</v>
      </c>
      <c r="F26" s="1">
        <v>5</v>
      </c>
      <c r="G26" s="5">
        <f t="shared" si="0"/>
        <v>2.2000000000000002</v>
      </c>
      <c r="H26" s="5">
        <f t="shared" si="1"/>
        <v>23.07</v>
      </c>
      <c r="I26" s="5">
        <f t="shared" si="2"/>
        <v>398.5</v>
      </c>
      <c r="J26" s="5">
        <f t="shared" si="3"/>
        <v>1.6595869074375609</v>
      </c>
      <c r="K26" s="5">
        <f t="shared" si="3"/>
        <v>202.76827195212834</v>
      </c>
      <c r="L26" s="5">
        <f t="shared" si="4"/>
        <v>0.42055350281198411</v>
      </c>
      <c r="M26" s="5">
        <f t="shared" si="5"/>
        <v>20.87</v>
      </c>
    </row>
    <row r="27" spans="1:13" x14ac:dyDescent="0.2">
      <c r="A27">
        <v>28</v>
      </c>
      <c r="B27" s="2">
        <v>11</v>
      </c>
      <c r="C27" s="2">
        <v>15.62</v>
      </c>
      <c r="D27" s="2">
        <v>418.7</v>
      </c>
      <c r="E27" s="1">
        <v>7.8</v>
      </c>
      <c r="F27" s="1">
        <v>5</v>
      </c>
      <c r="G27" s="5">
        <f t="shared" si="0"/>
        <v>3.2</v>
      </c>
      <c r="H27" s="5">
        <f t="shared" si="1"/>
        <v>23.419999999999998</v>
      </c>
      <c r="I27" s="5">
        <f t="shared" si="2"/>
        <v>413.7</v>
      </c>
      <c r="J27" s="5">
        <f t="shared" si="3"/>
        <v>2.0892961308540396</v>
      </c>
      <c r="K27" s="5">
        <f t="shared" si="3"/>
        <v>219.78598727848237</v>
      </c>
      <c r="L27" s="5">
        <f t="shared" si="4"/>
        <v>0.43851561346311407</v>
      </c>
      <c r="M27" s="5">
        <f t="shared" si="5"/>
        <v>20.22</v>
      </c>
    </row>
    <row r="28" spans="1:13" x14ac:dyDescent="0.2">
      <c r="A28">
        <v>28</v>
      </c>
      <c r="B28" s="2">
        <v>12</v>
      </c>
      <c r="C28" s="2">
        <v>15.88</v>
      </c>
      <c r="D28" s="2">
        <v>431.1</v>
      </c>
      <c r="E28" s="1">
        <v>7.8</v>
      </c>
      <c r="F28" s="1">
        <v>5</v>
      </c>
      <c r="G28" s="5">
        <f t="shared" si="0"/>
        <v>4.2</v>
      </c>
      <c r="H28" s="5">
        <f t="shared" si="1"/>
        <v>23.68</v>
      </c>
      <c r="I28" s="5">
        <f t="shared" si="2"/>
        <v>426.1</v>
      </c>
      <c r="J28" s="5">
        <f t="shared" si="3"/>
        <v>2.6302679918953826</v>
      </c>
      <c r="K28" s="5">
        <f t="shared" si="3"/>
        <v>233.34580622810026</v>
      </c>
      <c r="L28" s="5">
        <f t="shared" si="4"/>
        <v>0.45121555627826976</v>
      </c>
      <c r="M28" s="5">
        <f t="shared" si="5"/>
        <v>19.48</v>
      </c>
    </row>
    <row r="29" spans="1:13" x14ac:dyDescent="0.2">
      <c r="A29">
        <v>28</v>
      </c>
      <c r="B29" s="2">
        <v>13</v>
      </c>
      <c r="C29" s="2">
        <v>16.079999999999998</v>
      </c>
      <c r="D29" s="2">
        <v>441.4</v>
      </c>
      <c r="E29" s="1">
        <v>7.8</v>
      </c>
      <c r="F29" s="1">
        <v>5</v>
      </c>
      <c r="G29" s="5">
        <f t="shared" si="0"/>
        <v>5.2</v>
      </c>
      <c r="H29" s="5">
        <f t="shared" si="1"/>
        <v>23.88</v>
      </c>
      <c r="I29" s="5">
        <f t="shared" si="2"/>
        <v>436.4</v>
      </c>
      <c r="J29" s="5">
        <f t="shared" si="3"/>
        <v>3.3113112148259116</v>
      </c>
      <c r="K29" s="5">
        <f t="shared" si="3"/>
        <v>244.34305526939735</v>
      </c>
      <c r="L29" s="5">
        <f t="shared" si="4"/>
        <v>0.46026532243845758</v>
      </c>
      <c r="M29" s="5">
        <f t="shared" si="5"/>
        <v>18.68</v>
      </c>
    </row>
    <row r="30" spans="1:13" x14ac:dyDescent="0.2">
      <c r="A30">
        <v>28</v>
      </c>
      <c r="B30" s="2">
        <v>14</v>
      </c>
      <c r="C30" s="2">
        <v>16.23</v>
      </c>
      <c r="D30" s="2">
        <v>450.2</v>
      </c>
      <c r="E30" s="1">
        <v>7.8</v>
      </c>
      <c r="F30" s="1">
        <v>5</v>
      </c>
      <c r="G30" s="5">
        <f t="shared" si="0"/>
        <v>6.2</v>
      </c>
      <c r="H30" s="5">
        <f t="shared" si="1"/>
        <v>24.03</v>
      </c>
      <c r="I30" s="5">
        <f t="shared" si="2"/>
        <v>445.2</v>
      </c>
      <c r="J30" s="5">
        <f t="shared" si="3"/>
        <v>4.1686938347033546</v>
      </c>
      <c r="K30" s="5">
        <f t="shared" si="3"/>
        <v>252.92979964461458</v>
      </c>
      <c r="L30" s="5">
        <f t="shared" si="4"/>
        <v>0.46563549305538937</v>
      </c>
      <c r="M30" s="5">
        <f t="shared" si="5"/>
        <v>17.830000000000002</v>
      </c>
    </row>
    <row r="31" spans="1:13" x14ac:dyDescent="0.2">
      <c r="A31">
        <v>28</v>
      </c>
      <c r="B31" s="2">
        <v>15</v>
      </c>
      <c r="C31" s="2">
        <v>16.350000000000001</v>
      </c>
      <c r="D31" s="2">
        <v>457.9</v>
      </c>
      <c r="E31" s="1">
        <v>7.8</v>
      </c>
      <c r="F31" s="1">
        <v>5</v>
      </c>
      <c r="G31" s="5">
        <f t="shared" si="0"/>
        <v>7.2</v>
      </c>
      <c r="H31" s="5">
        <f t="shared" si="1"/>
        <v>24.150000000000002</v>
      </c>
      <c r="I31" s="5">
        <f t="shared" si="2"/>
        <v>452.9</v>
      </c>
      <c r="J31" s="5">
        <f t="shared" si="3"/>
        <v>5.2480746024977263</v>
      </c>
      <c r="K31" s="5">
        <f t="shared" si="3"/>
        <v>260.01595631652742</v>
      </c>
      <c r="L31" s="5">
        <f t="shared" si="4"/>
        <v>0.46877140228532743</v>
      </c>
      <c r="M31" s="5">
        <f t="shared" si="5"/>
        <v>16.950000000000003</v>
      </c>
    </row>
    <row r="32" spans="1:13" x14ac:dyDescent="0.2">
      <c r="A32">
        <v>28</v>
      </c>
      <c r="B32" s="2">
        <v>16</v>
      </c>
      <c r="C32" s="2">
        <v>16.440000000000001</v>
      </c>
      <c r="D32" s="2">
        <v>464.8</v>
      </c>
      <c r="E32" s="1">
        <v>7.8</v>
      </c>
      <c r="F32" s="1">
        <v>5</v>
      </c>
      <c r="G32" s="5">
        <f t="shared" si="0"/>
        <v>8.1999999999999993</v>
      </c>
      <c r="H32" s="5">
        <f t="shared" si="1"/>
        <v>24.240000000000002</v>
      </c>
      <c r="I32" s="5">
        <f t="shared" si="2"/>
        <v>459.8</v>
      </c>
      <c r="J32" s="5">
        <f t="shared" si="3"/>
        <v>6.6069344800759611</v>
      </c>
      <c r="K32" s="5">
        <f t="shared" si="3"/>
        <v>265.46055619755418</v>
      </c>
      <c r="L32" s="5">
        <f t="shared" si="4"/>
        <v>0.4691416951527444</v>
      </c>
      <c r="M32" s="5">
        <f t="shared" si="5"/>
        <v>16.040000000000003</v>
      </c>
    </row>
    <row r="33" spans="1:13" x14ac:dyDescent="0.2">
      <c r="A33">
        <v>28</v>
      </c>
      <c r="B33" s="2">
        <v>17</v>
      </c>
      <c r="C33" s="2">
        <v>16.510000000000002</v>
      </c>
      <c r="D33" s="2">
        <v>470.9</v>
      </c>
      <c r="E33" s="1">
        <v>7.8</v>
      </c>
      <c r="F33" s="1">
        <v>5</v>
      </c>
      <c r="G33" s="5">
        <f t="shared" si="0"/>
        <v>9.1999999999999993</v>
      </c>
      <c r="H33" s="5">
        <f t="shared" si="1"/>
        <v>24.310000000000002</v>
      </c>
      <c r="I33" s="5">
        <f t="shared" si="2"/>
        <v>465.9</v>
      </c>
      <c r="J33" s="5">
        <f t="shared" si="3"/>
        <v>8.3176377110267108</v>
      </c>
      <c r="K33" s="5">
        <f t="shared" si="3"/>
        <v>269.77394324449216</v>
      </c>
      <c r="L33" s="5">
        <f t="shared" si="4"/>
        <v>0.46765454949822116</v>
      </c>
      <c r="M33" s="5">
        <f t="shared" si="5"/>
        <v>15.110000000000003</v>
      </c>
    </row>
    <row r="34" spans="1:13" x14ac:dyDescent="0.2">
      <c r="A34">
        <v>28</v>
      </c>
      <c r="B34" s="2">
        <v>18</v>
      </c>
      <c r="C34" s="2">
        <v>16.57</v>
      </c>
      <c r="D34" s="2">
        <v>476.3</v>
      </c>
      <c r="E34" s="1">
        <v>7.8</v>
      </c>
      <c r="F34" s="1">
        <v>5</v>
      </c>
      <c r="G34" s="5"/>
      <c r="H34" s="5"/>
      <c r="I34" s="5"/>
      <c r="J34" s="5"/>
      <c r="K34" s="5"/>
      <c r="L34" s="5"/>
      <c r="M34" s="5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66C8-FCF0-43C3-8BAA-6C9314A4EC3F}">
  <dimension ref="A1:M34"/>
  <sheetViews>
    <sheetView workbookViewId="0">
      <selection activeCell="A2" sqref="A2:A34"/>
    </sheetView>
  </sheetViews>
  <sheetFormatPr defaultRowHeight="14.25" x14ac:dyDescent="0.2"/>
  <cols>
    <col min="1" max="1" width="25" customWidth="1"/>
    <col min="2" max="2" width="32.5" customWidth="1"/>
    <col min="3" max="3" width="21.5" customWidth="1"/>
    <col min="4" max="4" width="25.25" customWidth="1"/>
    <col min="5" max="5" width="22" customWidth="1"/>
    <col min="6" max="6" width="17" customWidth="1"/>
    <col min="7" max="7" width="17.375" customWidth="1"/>
    <col min="8" max="8" width="18.375" customWidth="1"/>
    <col min="9" max="9" width="16.25" customWidth="1"/>
    <col min="10" max="10" width="15.125" customWidth="1"/>
    <col min="12" max="12" width="12.25" customWidth="1"/>
  </cols>
  <sheetData>
    <row r="1" spans="1:13" x14ac:dyDescent="0.2">
      <c r="A1" t="s">
        <v>14</v>
      </c>
      <c r="B1" s="2" t="s">
        <v>5</v>
      </c>
      <c r="C1" s="2" t="s">
        <v>4</v>
      </c>
      <c r="D1" s="2" t="s">
        <v>3</v>
      </c>
      <c r="E1" s="1" t="s">
        <v>6</v>
      </c>
      <c r="F1" s="1" t="s">
        <v>7</v>
      </c>
      <c r="G1" s="5" t="s">
        <v>8</v>
      </c>
      <c r="H1" s="5" t="s">
        <v>9</v>
      </c>
      <c r="I1" s="5" t="s">
        <v>13</v>
      </c>
      <c r="J1" s="5" t="s">
        <v>10</v>
      </c>
      <c r="K1" s="5" t="s">
        <v>11</v>
      </c>
      <c r="L1" s="5" t="s">
        <v>12</v>
      </c>
      <c r="M1" s="5" t="s">
        <v>15</v>
      </c>
    </row>
    <row r="2" spans="1:13" x14ac:dyDescent="0.2">
      <c r="A2">
        <v>29</v>
      </c>
      <c r="B2" s="2">
        <v>-30</v>
      </c>
      <c r="C2" s="2">
        <v>-22.52</v>
      </c>
      <c r="D2" s="2">
        <v>108.1</v>
      </c>
      <c r="E2" s="1">
        <v>8.1999999999999993</v>
      </c>
      <c r="F2" s="1">
        <v>5</v>
      </c>
      <c r="G2" s="5">
        <f>B2-E2</f>
        <v>-38.200000000000003</v>
      </c>
      <c r="H2" s="5">
        <f>C2+E2</f>
        <v>-14.32</v>
      </c>
      <c r="I2" s="5">
        <f>D2-F2</f>
        <v>103.1</v>
      </c>
      <c r="J2" s="5">
        <f>POWER(10,G2/10)</f>
        <v>1.5135612484362069E-4</v>
      </c>
      <c r="K2" s="5">
        <f>POWER(10,H2/10)</f>
        <v>3.6982817978026619E-2</v>
      </c>
      <c r="L2" s="5">
        <f>(K2-J2)/(1.2*I2)</f>
        <v>2.9770014430312807E-4</v>
      </c>
      <c r="M2" s="5">
        <f>H2-G2</f>
        <v>23.880000000000003</v>
      </c>
    </row>
    <row r="3" spans="1:13" x14ac:dyDescent="0.2">
      <c r="A3">
        <v>29</v>
      </c>
      <c r="B3" s="2">
        <v>-27</v>
      </c>
      <c r="C3" s="2">
        <v>-19.52</v>
      </c>
      <c r="D3" s="2">
        <v>108.2</v>
      </c>
      <c r="E3" s="1">
        <v>8.1999999999999993</v>
      </c>
      <c r="F3" s="1">
        <v>5</v>
      </c>
      <c r="G3" s="5">
        <f t="shared" ref="G3:G33" si="0">B3-E3</f>
        <v>-35.200000000000003</v>
      </c>
      <c r="H3" s="5">
        <f t="shared" ref="H3:H33" si="1">C3+E3</f>
        <v>-11.32</v>
      </c>
      <c r="I3" s="5">
        <f t="shared" ref="I3:I33" si="2">D3-F3</f>
        <v>103.2</v>
      </c>
      <c r="J3" s="5">
        <f t="shared" ref="J3:K33" si="3">POWER(10,G3/10)</f>
        <v>3.0199517204020104E-4</v>
      </c>
      <c r="K3" s="5">
        <f t="shared" si="3"/>
        <v>7.379042301291007E-2</v>
      </c>
      <c r="L3" s="5">
        <f t="shared" ref="L3:L33" si="4">(K3-J3)/(1.2*I3)</f>
        <v>5.9341430750056419E-4</v>
      </c>
      <c r="M3" s="5">
        <f t="shared" ref="M3:M34" si="5">H3-G3</f>
        <v>23.880000000000003</v>
      </c>
    </row>
    <row r="4" spans="1:13" x14ac:dyDescent="0.2">
      <c r="A4">
        <v>29</v>
      </c>
      <c r="B4" s="2">
        <v>-24</v>
      </c>
      <c r="C4" s="2">
        <v>-16.52</v>
      </c>
      <c r="D4" s="2">
        <v>108.4</v>
      </c>
      <c r="E4" s="1">
        <v>8.1999999999999993</v>
      </c>
      <c r="F4" s="1">
        <v>5</v>
      </c>
      <c r="G4" s="5">
        <f t="shared" si="0"/>
        <v>-32.200000000000003</v>
      </c>
      <c r="H4" s="5">
        <f t="shared" si="1"/>
        <v>-8.32</v>
      </c>
      <c r="I4" s="5">
        <f t="shared" si="2"/>
        <v>103.4</v>
      </c>
      <c r="J4" s="5">
        <f t="shared" si="3"/>
        <v>6.0255958607435703E-4</v>
      </c>
      <c r="K4" s="5">
        <f t="shared" si="3"/>
        <v>0.14723125024327183</v>
      </c>
      <c r="L4" s="5">
        <f t="shared" si="4"/>
        <v>1.1817270362443381E-3</v>
      </c>
      <c r="M4" s="5">
        <f t="shared" si="5"/>
        <v>23.880000000000003</v>
      </c>
    </row>
    <row r="5" spans="1:13" x14ac:dyDescent="0.2">
      <c r="A5">
        <v>29</v>
      </c>
      <c r="B5" s="2">
        <v>-21</v>
      </c>
      <c r="C5" s="2">
        <v>-13.52</v>
      </c>
      <c r="D5" s="2">
        <v>108.7</v>
      </c>
      <c r="E5" s="1">
        <v>8.1999999999999993</v>
      </c>
      <c r="F5" s="1">
        <v>5</v>
      </c>
      <c r="G5" s="5">
        <f t="shared" si="0"/>
        <v>-29.2</v>
      </c>
      <c r="H5" s="5">
        <f t="shared" si="1"/>
        <v>-5.32</v>
      </c>
      <c r="I5" s="5">
        <f t="shared" si="2"/>
        <v>103.7</v>
      </c>
      <c r="J5" s="5">
        <f t="shared" si="3"/>
        <v>1.2022644346174124E-3</v>
      </c>
      <c r="K5" s="5">
        <f t="shared" si="3"/>
        <v>0.29376496519615308</v>
      </c>
      <c r="L5" s="5">
        <f t="shared" si="4"/>
        <v>2.3510342394851792E-3</v>
      </c>
      <c r="M5" s="5">
        <f t="shared" si="5"/>
        <v>23.88</v>
      </c>
    </row>
    <row r="6" spans="1:13" x14ac:dyDescent="0.2">
      <c r="A6">
        <v>29</v>
      </c>
      <c r="B6" s="2">
        <v>-18</v>
      </c>
      <c r="C6" s="2">
        <v>-10.53</v>
      </c>
      <c r="D6" s="2">
        <v>109.4</v>
      </c>
      <c r="E6" s="1">
        <v>8.1999999999999993</v>
      </c>
      <c r="F6" s="1">
        <v>5</v>
      </c>
      <c r="G6" s="5">
        <f t="shared" si="0"/>
        <v>-26.2</v>
      </c>
      <c r="H6" s="5">
        <f t="shared" si="1"/>
        <v>-2.33</v>
      </c>
      <c r="I6" s="5">
        <f t="shared" si="2"/>
        <v>104.4</v>
      </c>
      <c r="J6" s="5">
        <f t="shared" si="3"/>
        <v>2.3988329190194886E-3</v>
      </c>
      <c r="K6" s="5">
        <f t="shared" si="3"/>
        <v>0.58479008414448064</v>
      </c>
      <c r="L6" s="5">
        <f t="shared" si="4"/>
        <v>4.6487168839835667E-3</v>
      </c>
      <c r="M6" s="5">
        <f t="shared" si="5"/>
        <v>23.869999999999997</v>
      </c>
    </row>
    <row r="7" spans="1:13" x14ac:dyDescent="0.2">
      <c r="A7">
        <v>29</v>
      </c>
      <c r="B7" s="2">
        <v>-15</v>
      </c>
      <c r="C7" s="2">
        <v>-7.5330000000000004</v>
      </c>
      <c r="D7" s="2">
        <v>110.8</v>
      </c>
      <c r="E7" s="1">
        <v>8.1999999999999993</v>
      </c>
      <c r="F7" s="1">
        <v>5</v>
      </c>
      <c r="G7" s="5">
        <f t="shared" si="0"/>
        <v>-23.2</v>
      </c>
      <c r="H7" s="5">
        <f t="shared" si="1"/>
        <v>0.66699999999999893</v>
      </c>
      <c r="I7" s="5">
        <f t="shared" si="2"/>
        <v>105.8</v>
      </c>
      <c r="J7" s="5">
        <f t="shared" si="3"/>
        <v>4.7863009232263836E-3</v>
      </c>
      <c r="K7" s="5">
        <f t="shared" si="3"/>
        <v>1.1660038918514477</v>
      </c>
      <c r="L7" s="5">
        <f t="shared" si="4"/>
        <v>9.1463263305625511E-3</v>
      </c>
      <c r="M7" s="5">
        <f t="shared" si="5"/>
        <v>23.866999999999997</v>
      </c>
    </row>
    <row r="8" spans="1:13" x14ac:dyDescent="0.2">
      <c r="A8">
        <v>29</v>
      </c>
      <c r="B8" s="2">
        <v>-12</v>
      </c>
      <c r="C8" s="2">
        <v>-4.548</v>
      </c>
      <c r="D8" s="2">
        <v>113.4</v>
      </c>
      <c r="E8" s="1">
        <v>8.1999999999999993</v>
      </c>
      <c r="F8" s="1">
        <v>5</v>
      </c>
      <c r="G8" s="5">
        <f t="shared" si="0"/>
        <v>-20.2</v>
      </c>
      <c r="H8" s="5">
        <f t="shared" si="1"/>
        <v>3.6519999999999992</v>
      </c>
      <c r="I8" s="5">
        <f t="shared" si="2"/>
        <v>108.4</v>
      </c>
      <c r="J8" s="5">
        <f t="shared" si="3"/>
        <v>9.5499258602143571E-3</v>
      </c>
      <c r="K8" s="5">
        <f t="shared" si="3"/>
        <v>2.3184620954131305</v>
      </c>
      <c r="L8" s="5">
        <f t="shared" si="4"/>
        <v>1.7749939802836068E-2</v>
      </c>
      <c r="M8" s="5">
        <f t="shared" si="5"/>
        <v>23.851999999999997</v>
      </c>
    </row>
    <row r="9" spans="1:13" x14ac:dyDescent="0.2">
      <c r="A9">
        <v>29</v>
      </c>
      <c r="B9" s="2">
        <v>-9</v>
      </c>
      <c r="C9" s="2">
        <v>-1.5740000000000001</v>
      </c>
      <c r="D9" s="2">
        <v>118.7</v>
      </c>
      <c r="E9" s="1">
        <v>8.1999999999999993</v>
      </c>
      <c r="F9" s="1">
        <v>5</v>
      </c>
      <c r="G9" s="5">
        <f t="shared" si="0"/>
        <v>-17.2</v>
      </c>
      <c r="H9" s="5">
        <f t="shared" si="1"/>
        <v>6.6259999999999994</v>
      </c>
      <c r="I9" s="5">
        <f t="shared" si="2"/>
        <v>113.7</v>
      </c>
      <c r="J9" s="5">
        <f t="shared" si="3"/>
        <v>1.9054607179632463E-2</v>
      </c>
      <c r="K9" s="5">
        <f t="shared" si="3"/>
        <v>4.5983285676999968</v>
      </c>
      <c r="L9" s="5">
        <f t="shared" si="4"/>
        <v>3.3562547350632986E-2</v>
      </c>
      <c r="M9" s="5">
        <f t="shared" si="5"/>
        <v>23.826000000000001</v>
      </c>
    </row>
    <row r="10" spans="1:13" x14ac:dyDescent="0.2">
      <c r="A10">
        <v>29</v>
      </c>
      <c r="B10" s="2">
        <v>-6</v>
      </c>
      <c r="C10" s="2">
        <v>1.381</v>
      </c>
      <c r="D10" s="2">
        <v>129</v>
      </c>
      <c r="E10" s="1">
        <v>8.1999999999999993</v>
      </c>
      <c r="F10" s="1">
        <v>5</v>
      </c>
      <c r="G10" s="5">
        <f t="shared" si="0"/>
        <v>-14.2</v>
      </c>
      <c r="H10" s="5">
        <f t="shared" si="1"/>
        <v>9.5809999999999995</v>
      </c>
      <c r="I10" s="5">
        <f t="shared" si="2"/>
        <v>124</v>
      </c>
      <c r="J10" s="5">
        <f t="shared" si="3"/>
        <v>3.801893963205611E-2</v>
      </c>
      <c r="K10" s="5">
        <f t="shared" si="3"/>
        <v>9.0802958764788304</v>
      </c>
      <c r="L10" s="5">
        <f t="shared" si="4"/>
        <v>6.0767990166981013E-2</v>
      </c>
      <c r="M10" s="5">
        <f t="shared" si="5"/>
        <v>23.780999999999999</v>
      </c>
    </row>
    <row r="11" spans="1:13" x14ac:dyDescent="0.2">
      <c r="A11">
        <v>29</v>
      </c>
      <c r="B11" s="2">
        <v>-5</v>
      </c>
      <c r="C11" s="2">
        <v>2.3620000000000001</v>
      </c>
      <c r="D11" s="2">
        <v>134.19999999999999</v>
      </c>
      <c r="E11" s="1">
        <v>8.1999999999999993</v>
      </c>
      <c r="F11" s="1">
        <v>5</v>
      </c>
      <c r="G11" s="5">
        <f t="shared" si="0"/>
        <v>-13.2</v>
      </c>
      <c r="H11" s="5">
        <f t="shared" si="1"/>
        <v>10.561999999999999</v>
      </c>
      <c r="I11" s="5">
        <f t="shared" si="2"/>
        <v>129.19999999999999</v>
      </c>
      <c r="J11" s="5">
        <f t="shared" si="3"/>
        <v>4.7863009232263838E-2</v>
      </c>
      <c r="K11" s="5">
        <f t="shared" si="3"/>
        <v>11.381513031995739</v>
      </c>
      <c r="L11" s="5">
        <f t="shared" si="4"/>
        <v>7.310145783516174E-2</v>
      </c>
      <c r="M11" s="5">
        <f t="shared" si="5"/>
        <v>23.762</v>
      </c>
    </row>
    <row r="12" spans="1:13" x14ac:dyDescent="0.2">
      <c r="A12">
        <v>29</v>
      </c>
      <c r="B12" s="2">
        <v>-4</v>
      </c>
      <c r="C12" s="2">
        <v>3.3410000000000002</v>
      </c>
      <c r="D12" s="2">
        <v>140.6</v>
      </c>
      <c r="E12" s="1">
        <v>8.1999999999999993</v>
      </c>
      <c r="F12" s="1">
        <v>5</v>
      </c>
      <c r="G12" s="5">
        <f t="shared" si="0"/>
        <v>-12.2</v>
      </c>
      <c r="H12" s="5">
        <f t="shared" si="1"/>
        <v>11.541</v>
      </c>
      <c r="I12" s="5">
        <f t="shared" si="2"/>
        <v>135.6</v>
      </c>
      <c r="J12" s="5">
        <f t="shared" si="3"/>
        <v>6.0255958607435746E-2</v>
      </c>
      <c r="K12" s="5">
        <f t="shared" si="3"/>
        <v>14.259358896765692</v>
      </c>
      <c r="L12" s="5">
        <f t="shared" si="4"/>
        <v>8.7260957092909638E-2</v>
      </c>
      <c r="M12" s="5">
        <f t="shared" si="5"/>
        <v>23.741</v>
      </c>
    </row>
    <row r="13" spans="1:13" x14ac:dyDescent="0.2">
      <c r="A13">
        <v>29</v>
      </c>
      <c r="B13" s="2">
        <v>-3</v>
      </c>
      <c r="C13" s="2">
        <v>4.32</v>
      </c>
      <c r="D13" s="2">
        <v>148.5</v>
      </c>
      <c r="E13" s="1">
        <v>8.1999999999999993</v>
      </c>
      <c r="F13" s="1">
        <v>5</v>
      </c>
      <c r="G13" s="5">
        <f t="shared" si="0"/>
        <v>-11.2</v>
      </c>
      <c r="H13" s="5">
        <f t="shared" si="1"/>
        <v>12.52</v>
      </c>
      <c r="I13" s="5">
        <f t="shared" si="2"/>
        <v>143.5</v>
      </c>
      <c r="J13" s="5">
        <f t="shared" si="3"/>
        <v>7.5857757502918385E-2</v>
      </c>
      <c r="K13" s="5">
        <f t="shared" si="3"/>
        <v>17.864875748520511</v>
      </c>
      <c r="L13" s="5">
        <f t="shared" si="4"/>
        <v>0.10330440180614164</v>
      </c>
      <c r="M13" s="5">
        <f t="shared" si="5"/>
        <v>23.72</v>
      </c>
    </row>
    <row r="14" spans="1:13" x14ac:dyDescent="0.2">
      <c r="A14">
        <v>29</v>
      </c>
      <c r="B14" s="2">
        <v>-2</v>
      </c>
      <c r="C14" s="2">
        <v>5.298</v>
      </c>
      <c r="D14" s="2">
        <v>158</v>
      </c>
      <c r="E14" s="1">
        <v>8.1999999999999993</v>
      </c>
      <c r="F14" s="1">
        <v>5</v>
      </c>
      <c r="G14" s="5">
        <f t="shared" si="0"/>
        <v>-10.199999999999999</v>
      </c>
      <c r="H14" s="5">
        <f t="shared" si="1"/>
        <v>13.497999999999999</v>
      </c>
      <c r="I14" s="5">
        <f t="shared" si="2"/>
        <v>153</v>
      </c>
      <c r="J14" s="5">
        <f t="shared" si="3"/>
        <v>9.5499258602143561E-2</v>
      </c>
      <c r="K14" s="5">
        <f t="shared" si="3"/>
        <v>22.376904067371228</v>
      </c>
      <c r="L14" s="5">
        <f t="shared" si="4"/>
        <v>0.12135841399111703</v>
      </c>
      <c r="M14" s="5">
        <f t="shared" si="5"/>
        <v>23.698</v>
      </c>
    </row>
    <row r="15" spans="1:13" x14ac:dyDescent="0.2">
      <c r="A15">
        <v>29</v>
      </c>
      <c r="B15" s="2">
        <v>-1</v>
      </c>
      <c r="C15" s="2">
        <v>6.2779999999999996</v>
      </c>
      <c r="D15" s="2">
        <v>169.4</v>
      </c>
      <c r="E15" s="1">
        <v>8.1999999999999993</v>
      </c>
      <c r="F15" s="1">
        <v>5</v>
      </c>
      <c r="G15" s="5">
        <f t="shared" si="0"/>
        <v>-9.1999999999999993</v>
      </c>
      <c r="H15" s="5">
        <f t="shared" si="1"/>
        <v>14.477999999999998</v>
      </c>
      <c r="I15" s="5">
        <f t="shared" si="2"/>
        <v>164.4</v>
      </c>
      <c r="J15" s="5">
        <f t="shared" si="3"/>
        <v>0.12022644346174129</v>
      </c>
      <c r="K15" s="5">
        <f t="shared" si="3"/>
        <v>28.041419854536926</v>
      </c>
      <c r="L15" s="5">
        <f t="shared" si="4"/>
        <v>0.14153078574145977</v>
      </c>
      <c r="M15" s="5">
        <f t="shared" si="5"/>
        <v>23.677999999999997</v>
      </c>
    </row>
    <row r="16" spans="1:13" x14ac:dyDescent="0.2">
      <c r="A16">
        <v>29</v>
      </c>
      <c r="B16" s="2">
        <v>0</v>
      </c>
      <c r="C16" s="2">
        <v>7.258</v>
      </c>
      <c r="D16" s="2">
        <v>182.9</v>
      </c>
      <c r="E16" s="1">
        <v>8.1999999999999993</v>
      </c>
      <c r="F16" s="1">
        <v>5</v>
      </c>
      <c r="G16" s="5">
        <f t="shared" si="0"/>
        <v>-8.1999999999999993</v>
      </c>
      <c r="H16" s="5">
        <f t="shared" si="1"/>
        <v>15.457999999999998</v>
      </c>
      <c r="I16" s="5">
        <f t="shared" si="2"/>
        <v>177.9</v>
      </c>
      <c r="J16" s="5">
        <f t="shared" si="3"/>
        <v>0.15135612484362079</v>
      </c>
      <c r="K16" s="5">
        <f t="shared" si="3"/>
        <v>35.139857823539963</v>
      </c>
      <c r="L16" s="5">
        <f t="shared" si="4"/>
        <v>0.16389592326539415</v>
      </c>
      <c r="M16" s="5">
        <f t="shared" si="5"/>
        <v>23.657999999999998</v>
      </c>
    </row>
    <row r="17" spans="1:13" x14ac:dyDescent="0.2">
      <c r="A17">
        <v>29</v>
      </c>
      <c r="B17" s="2">
        <v>1</v>
      </c>
      <c r="C17" s="2">
        <v>8.2379999999999995</v>
      </c>
      <c r="D17" s="2">
        <v>198.7</v>
      </c>
      <c r="E17" s="1">
        <v>8.1999999999999993</v>
      </c>
      <c r="F17" s="1">
        <v>5</v>
      </c>
      <c r="G17" s="5">
        <f t="shared" si="0"/>
        <v>-7.1999999999999993</v>
      </c>
      <c r="H17" s="5">
        <f t="shared" si="1"/>
        <v>16.437999999999999</v>
      </c>
      <c r="I17" s="5">
        <f t="shared" si="2"/>
        <v>193.7</v>
      </c>
      <c r="J17" s="5">
        <f t="shared" si="3"/>
        <v>0.19054607179632471</v>
      </c>
      <c r="K17" s="5">
        <f t="shared" si="3"/>
        <v>44.03520272026519</v>
      </c>
      <c r="L17" s="5">
        <f t="shared" si="4"/>
        <v>0.18862784653445563</v>
      </c>
      <c r="M17" s="5">
        <f t="shared" si="5"/>
        <v>23.637999999999998</v>
      </c>
    </row>
    <row r="18" spans="1:13" x14ac:dyDescent="0.2">
      <c r="A18">
        <v>29</v>
      </c>
      <c r="B18" s="2">
        <v>2</v>
      </c>
      <c r="C18" s="2">
        <v>9.2140000000000004</v>
      </c>
      <c r="D18" s="2">
        <v>216.9</v>
      </c>
      <c r="E18" s="1">
        <v>8.1999999999999993</v>
      </c>
      <c r="F18" s="1">
        <v>5</v>
      </c>
      <c r="G18" s="5">
        <f t="shared" si="0"/>
        <v>-6.1999999999999993</v>
      </c>
      <c r="H18" s="5">
        <f t="shared" si="1"/>
        <v>17.414000000000001</v>
      </c>
      <c r="I18" s="5">
        <f t="shared" si="2"/>
        <v>211.9</v>
      </c>
      <c r="J18" s="5">
        <f t="shared" si="3"/>
        <v>0.23988329190194907</v>
      </c>
      <c r="K18" s="5">
        <f t="shared" si="3"/>
        <v>55.131524273958853</v>
      </c>
      <c r="L18" s="5">
        <f t="shared" si="4"/>
        <v>0.21587085489246857</v>
      </c>
      <c r="M18" s="5">
        <f t="shared" si="5"/>
        <v>23.614000000000001</v>
      </c>
    </row>
    <row r="19" spans="1:13" x14ac:dyDescent="0.2">
      <c r="A19">
        <v>29</v>
      </c>
      <c r="B19" s="2">
        <v>3</v>
      </c>
      <c r="C19" s="2">
        <v>10.18</v>
      </c>
      <c r="D19" s="2">
        <v>237.6</v>
      </c>
      <c r="E19" s="1">
        <v>8.1999999999999993</v>
      </c>
      <c r="F19" s="1">
        <v>5</v>
      </c>
      <c r="G19" s="5">
        <f t="shared" si="0"/>
        <v>-5.1999999999999993</v>
      </c>
      <c r="H19" s="5">
        <f t="shared" si="1"/>
        <v>18.38</v>
      </c>
      <c r="I19" s="5">
        <f t="shared" si="2"/>
        <v>232.6</v>
      </c>
      <c r="J19" s="5">
        <f t="shared" si="3"/>
        <v>0.30199517204020165</v>
      </c>
      <c r="K19" s="5">
        <f t="shared" si="3"/>
        <v>68.865229634427592</v>
      </c>
      <c r="L19" s="5">
        <f t="shared" si="4"/>
        <v>0.24564070816275216</v>
      </c>
      <c r="M19" s="5">
        <f t="shared" si="5"/>
        <v>23.58</v>
      </c>
    </row>
    <row r="20" spans="1:13" x14ac:dyDescent="0.2">
      <c r="A20">
        <v>29</v>
      </c>
      <c r="B20" s="2">
        <v>4</v>
      </c>
      <c r="C20" s="2">
        <v>11.13</v>
      </c>
      <c r="D20" s="2">
        <v>260.60000000000002</v>
      </c>
      <c r="E20" s="1">
        <v>8.1999999999999993</v>
      </c>
      <c r="F20" s="1">
        <v>5</v>
      </c>
      <c r="G20" s="5">
        <f t="shared" si="0"/>
        <v>-4.1999999999999993</v>
      </c>
      <c r="H20" s="5">
        <f t="shared" si="1"/>
        <v>19.329999999999998</v>
      </c>
      <c r="I20" s="5">
        <f t="shared" si="2"/>
        <v>255.60000000000002</v>
      </c>
      <c r="J20" s="5">
        <f t="shared" si="3"/>
        <v>0.3801893963205612</v>
      </c>
      <c r="K20" s="5">
        <f t="shared" si="3"/>
        <v>85.70378452303693</v>
      </c>
      <c r="L20" s="5">
        <f t="shared" si="4"/>
        <v>0.27818073528532983</v>
      </c>
      <c r="M20" s="5">
        <f t="shared" si="5"/>
        <v>23.529999999999998</v>
      </c>
    </row>
    <row r="21" spans="1:13" x14ac:dyDescent="0.2">
      <c r="A21">
        <v>29</v>
      </c>
      <c r="B21" s="2">
        <v>5</v>
      </c>
      <c r="C21" s="2">
        <v>12.04</v>
      </c>
      <c r="D21" s="2">
        <v>285.60000000000002</v>
      </c>
      <c r="E21" s="1">
        <v>8.1999999999999993</v>
      </c>
      <c r="F21" s="1">
        <v>5</v>
      </c>
      <c r="G21" s="5">
        <f t="shared" si="0"/>
        <v>-3.1999999999999993</v>
      </c>
      <c r="H21" s="5">
        <f t="shared" si="1"/>
        <v>20.239999999999998</v>
      </c>
      <c r="I21" s="5">
        <f t="shared" si="2"/>
        <v>280.60000000000002</v>
      </c>
      <c r="J21" s="5">
        <f t="shared" si="3"/>
        <v>0.47863009232263842</v>
      </c>
      <c r="K21" s="5">
        <f t="shared" si="3"/>
        <v>105.68175092136589</v>
      </c>
      <c r="L21" s="5">
        <f t="shared" si="4"/>
        <v>0.31243502265693529</v>
      </c>
      <c r="M21" s="5">
        <f t="shared" si="5"/>
        <v>23.439999999999998</v>
      </c>
    </row>
    <row r="22" spans="1:13" x14ac:dyDescent="0.2">
      <c r="A22">
        <v>29</v>
      </c>
      <c r="B22" s="2">
        <v>6</v>
      </c>
      <c r="C22" s="2">
        <v>12.89</v>
      </c>
      <c r="D22" s="2">
        <v>311.89999999999998</v>
      </c>
      <c r="E22" s="1">
        <v>8.1999999999999993</v>
      </c>
      <c r="F22" s="1">
        <v>5</v>
      </c>
      <c r="G22" s="5">
        <f t="shared" si="0"/>
        <v>-2.1999999999999993</v>
      </c>
      <c r="H22" s="5">
        <f t="shared" si="1"/>
        <v>21.09</v>
      </c>
      <c r="I22" s="5">
        <f t="shared" si="2"/>
        <v>306.89999999999998</v>
      </c>
      <c r="J22" s="5">
        <f t="shared" si="3"/>
        <v>0.60255958607435778</v>
      </c>
      <c r="K22" s="5">
        <f t="shared" si="3"/>
        <v>128.5286659943616</v>
      </c>
      <c r="L22" s="5">
        <f t="shared" si="4"/>
        <v>0.34736099274543081</v>
      </c>
      <c r="M22" s="5">
        <f t="shared" si="5"/>
        <v>23.29</v>
      </c>
    </row>
    <row r="23" spans="1:13" x14ac:dyDescent="0.2">
      <c r="A23">
        <v>29</v>
      </c>
      <c r="B23" s="2">
        <v>7</v>
      </c>
      <c r="C23" s="2">
        <v>13.65</v>
      </c>
      <c r="D23" s="2">
        <v>338</v>
      </c>
      <c r="E23" s="1">
        <v>8.1999999999999993</v>
      </c>
      <c r="F23" s="1">
        <v>5</v>
      </c>
      <c r="G23" s="5">
        <f t="shared" si="0"/>
        <v>-1.1999999999999993</v>
      </c>
      <c r="H23" s="5">
        <f t="shared" si="1"/>
        <v>21.85</v>
      </c>
      <c r="I23" s="5">
        <f t="shared" si="2"/>
        <v>333</v>
      </c>
      <c r="J23" s="5">
        <f t="shared" si="3"/>
        <v>0.75857757502918377</v>
      </c>
      <c r="K23" s="5">
        <f t="shared" si="3"/>
        <v>153.10874616820308</v>
      </c>
      <c r="L23" s="5">
        <f t="shared" si="4"/>
        <v>0.38125667816109587</v>
      </c>
      <c r="M23" s="5">
        <f t="shared" si="5"/>
        <v>23.05</v>
      </c>
    </row>
    <row r="24" spans="1:13" x14ac:dyDescent="0.2">
      <c r="A24">
        <v>29</v>
      </c>
      <c r="B24" s="2">
        <v>8</v>
      </c>
      <c r="C24" s="2">
        <v>14.29</v>
      </c>
      <c r="D24" s="2">
        <v>362.7</v>
      </c>
      <c r="E24" s="1">
        <v>8.1999999999999993</v>
      </c>
      <c r="F24" s="1">
        <v>5</v>
      </c>
      <c r="G24" s="5">
        <f t="shared" si="0"/>
        <v>-0.19999999999999929</v>
      </c>
      <c r="H24" s="5">
        <f t="shared" si="1"/>
        <v>22.49</v>
      </c>
      <c r="I24" s="5">
        <f t="shared" si="2"/>
        <v>357.7</v>
      </c>
      <c r="J24" s="5">
        <f t="shared" si="3"/>
        <v>0.95499258602143611</v>
      </c>
      <c r="K24" s="5">
        <f t="shared" si="3"/>
        <v>177.41894808901657</v>
      </c>
      <c r="L24" s="5">
        <f t="shared" si="4"/>
        <v>0.4111079011811461</v>
      </c>
      <c r="M24" s="5">
        <f t="shared" si="5"/>
        <v>22.689999999999998</v>
      </c>
    </row>
    <row r="25" spans="1:13" x14ac:dyDescent="0.2">
      <c r="A25">
        <v>29</v>
      </c>
      <c r="B25" s="2">
        <v>9</v>
      </c>
      <c r="C25" s="2">
        <v>14.83</v>
      </c>
      <c r="D25" s="2">
        <v>384.8</v>
      </c>
      <c r="E25" s="1">
        <v>8.1999999999999993</v>
      </c>
      <c r="F25" s="1">
        <v>5</v>
      </c>
      <c r="G25" s="5">
        <f t="shared" si="0"/>
        <v>0.80000000000000071</v>
      </c>
      <c r="H25" s="5">
        <f t="shared" si="1"/>
        <v>23.03</v>
      </c>
      <c r="I25" s="5">
        <f t="shared" si="2"/>
        <v>379.8</v>
      </c>
      <c r="J25" s="5">
        <f t="shared" si="3"/>
        <v>1.2022644346174132</v>
      </c>
      <c r="K25" s="5">
        <f t="shared" si="3"/>
        <v>200.90928126087292</v>
      </c>
      <c r="L25" s="5">
        <f t="shared" si="4"/>
        <v>0.43818460774586521</v>
      </c>
      <c r="M25" s="5">
        <f t="shared" si="5"/>
        <v>22.23</v>
      </c>
    </row>
    <row r="26" spans="1:13" x14ac:dyDescent="0.2">
      <c r="A26">
        <v>29</v>
      </c>
      <c r="B26" s="2">
        <v>10</v>
      </c>
      <c r="C26" s="2">
        <v>15.27</v>
      </c>
      <c r="D26" s="2">
        <v>403.5</v>
      </c>
      <c r="E26" s="1">
        <v>8.1999999999999993</v>
      </c>
      <c r="F26" s="1">
        <v>5</v>
      </c>
      <c r="G26" s="5">
        <f t="shared" si="0"/>
        <v>1.8000000000000007</v>
      </c>
      <c r="H26" s="5">
        <f t="shared" si="1"/>
        <v>23.47</v>
      </c>
      <c r="I26" s="5">
        <f t="shared" si="2"/>
        <v>398.5</v>
      </c>
      <c r="J26" s="5">
        <f t="shared" si="3"/>
        <v>1.5135612484362084</v>
      </c>
      <c r="K26" s="5">
        <f t="shared" si="3"/>
        <v>222.33098906514039</v>
      </c>
      <c r="L26" s="5">
        <f t="shared" si="4"/>
        <v>0.46176793771790919</v>
      </c>
      <c r="M26" s="5">
        <f t="shared" si="5"/>
        <v>21.669999999999998</v>
      </c>
    </row>
    <row r="27" spans="1:13" x14ac:dyDescent="0.2">
      <c r="A27">
        <v>29</v>
      </c>
      <c r="B27" s="2">
        <v>11</v>
      </c>
      <c r="C27" s="2">
        <v>15.62</v>
      </c>
      <c r="D27" s="2">
        <v>418.7</v>
      </c>
      <c r="E27" s="1">
        <v>8.1999999999999993</v>
      </c>
      <c r="F27" s="1">
        <v>5</v>
      </c>
      <c r="G27" s="5">
        <f t="shared" si="0"/>
        <v>2.8000000000000007</v>
      </c>
      <c r="H27" s="5">
        <f t="shared" si="1"/>
        <v>23.82</v>
      </c>
      <c r="I27" s="5">
        <f t="shared" si="2"/>
        <v>413.7</v>
      </c>
      <c r="J27" s="5">
        <f t="shared" si="3"/>
        <v>1.9054607179632477</v>
      </c>
      <c r="K27" s="5">
        <f t="shared" si="3"/>
        <v>240.9905428686597</v>
      </c>
      <c r="L27" s="5">
        <f t="shared" si="4"/>
        <v>0.48159915025118138</v>
      </c>
      <c r="M27" s="5">
        <f t="shared" si="5"/>
        <v>21.02</v>
      </c>
    </row>
    <row r="28" spans="1:13" x14ac:dyDescent="0.2">
      <c r="A28">
        <v>29</v>
      </c>
      <c r="B28" s="2">
        <v>12</v>
      </c>
      <c r="C28" s="2">
        <v>15.88</v>
      </c>
      <c r="D28" s="2">
        <v>431.1</v>
      </c>
      <c r="E28" s="1">
        <v>8.1999999999999993</v>
      </c>
      <c r="F28" s="1">
        <v>5</v>
      </c>
      <c r="G28" s="5">
        <f t="shared" si="0"/>
        <v>3.8000000000000007</v>
      </c>
      <c r="H28" s="5">
        <f t="shared" si="1"/>
        <v>24.08</v>
      </c>
      <c r="I28" s="5">
        <f t="shared" si="2"/>
        <v>426.1</v>
      </c>
      <c r="J28" s="5">
        <f t="shared" si="3"/>
        <v>2.3988329190194912</v>
      </c>
      <c r="K28" s="5">
        <f t="shared" si="3"/>
        <v>255.85858869056469</v>
      </c>
      <c r="L28" s="5">
        <f t="shared" si="4"/>
        <v>0.49569693298041384</v>
      </c>
      <c r="M28" s="5">
        <f t="shared" si="5"/>
        <v>20.279999999999998</v>
      </c>
    </row>
    <row r="29" spans="1:13" x14ac:dyDescent="0.2">
      <c r="A29">
        <v>29</v>
      </c>
      <c r="B29" s="2">
        <v>13</v>
      </c>
      <c r="C29" s="2">
        <v>16.079999999999998</v>
      </c>
      <c r="D29" s="2">
        <v>441.4</v>
      </c>
      <c r="E29" s="1">
        <v>8.1999999999999993</v>
      </c>
      <c r="F29" s="1">
        <v>5</v>
      </c>
      <c r="G29" s="5">
        <f t="shared" si="0"/>
        <v>4.8000000000000007</v>
      </c>
      <c r="H29" s="5">
        <f t="shared" si="1"/>
        <v>24.279999999999998</v>
      </c>
      <c r="I29" s="5">
        <f t="shared" si="2"/>
        <v>436.4</v>
      </c>
      <c r="J29" s="5">
        <f t="shared" si="3"/>
        <v>3.019951720402017</v>
      </c>
      <c r="K29" s="5">
        <f t="shared" si="3"/>
        <v>267.91683248190327</v>
      </c>
      <c r="L29" s="5">
        <f t="shared" si="4"/>
        <v>0.50583730667869942</v>
      </c>
      <c r="M29" s="5">
        <f t="shared" si="5"/>
        <v>19.479999999999997</v>
      </c>
    </row>
    <row r="30" spans="1:13" x14ac:dyDescent="0.2">
      <c r="A30">
        <v>29</v>
      </c>
      <c r="B30" s="2">
        <v>14</v>
      </c>
      <c r="C30" s="2">
        <v>16.23</v>
      </c>
      <c r="D30" s="2">
        <v>450.2</v>
      </c>
      <c r="E30" s="1">
        <v>8.1999999999999993</v>
      </c>
      <c r="F30" s="1">
        <v>5</v>
      </c>
      <c r="G30" s="5">
        <f t="shared" si="0"/>
        <v>5.8000000000000007</v>
      </c>
      <c r="H30" s="5">
        <f t="shared" si="1"/>
        <v>24.43</v>
      </c>
      <c r="I30" s="5">
        <f t="shared" si="2"/>
        <v>445.2</v>
      </c>
      <c r="J30" s="5">
        <f t="shared" si="3"/>
        <v>3.8018939632056128</v>
      </c>
      <c r="K30" s="5">
        <f t="shared" si="3"/>
        <v>277.33201046518434</v>
      </c>
      <c r="L30" s="5">
        <f t="shared" si="4"/>
        <v>0.51199857087072986</v>
      </c>
      <c r="M30" s="5">
        <f t="shared" si="5"/>
        <v>18.63</v>
      </c>
    </row>
    <row r="31" spans="1:13" x14ac:dyDescent="0.2">
      <c r="A31">
        <v>29</v>
      </c>
      <c r="B31" s="2">
        <v>15</v>
      </c>
      <c r="C31" s="2">
        <v>16.350000000000001</v>
      </c>
      <c r="D31" s="2">
        <v>457.9</v>
      </c>
      <c r="E31" s="1">
        <v>8.1999999999999993</v>
      </c>
      <c r="F31" s="1">
        <v>5</v>
      </c>
      <c r="G31" s="5">
        <f t="shared" si="0"/>
        <v>6.8000000000000007</v>
      </c>
      <c r="H31" s="5">
        <f t="shared" si="1"/>
        <v>24.55</v>
      </c>
      <c r="I31" s="5">
        <f t="shared" si="2"/>
        <v>452.9</v>
      </c>
      <c r="J31" s="5">
        <f t="shared" si="3"/>
        <v>4.786300923226384</v>
      </c>
      <c r="K31" s="5">
        <f t="shared" si="3"/>
        <v>285.10182675039107</v>
      </c>
      <c r="L31" s="5">
        <f t="shared" si="4"/>
        <v>0.51577891702944856</v>
      </c>
      <c r="M31" s="5">
        <f t="shared" si="5"/>
        <v>17.75</v>
      </c>
    </row>
    <row r="32" spans="1:13" x14ac:dyDescent="0.2">
      <c r="A32">
        <v>29</v>
      </c>
      <c r="B32" s="2">
        <v>16</v>
      </c>
      <c r="C32" s="2">
        <v>16.440000000000001</v>
      </c>
      <c r="D32" s="2">
        <v>464.8</v>
      </c>
      <c r="E32" s="1">
        <v>8.1999999999999993</v>
      </c>
      <c r="F32" s="1">
        <v>5</v>
      </c>
      <c r="G32" s="5">
        <f t="shared" si="0"/>
        <v>7.8000000000000007</v>
      </c>
      <c r="H32" s="5">
        <f t="shared" si="1"/>
        <v>24.64</v>
      </c>
      <c r="I32" s="5">
        <f t="shared" si="2"/>
        <v>459.8</v>
      </c>
      <c r="J32" s="5">
        <f t="shared" si="3"/>
        <v>6.0255958607435796</v>
      </c>
      <c r="K32" s="5">
        <f t="shared" si="3"/>
        <v>291.07171180666069</v>
      </c>
      <c r="L32" s="5">
        <f t="shared" si="4"/>
        <v>0.51661250533912773</v>
      </c>
      <c r="M32" s="5">
        <f t="shared" si="5"/>
        <v>16.84</v>
      </c>
    </row>
    <row r="33" spans="1:13" x14ac:dyDescent="0.2">
      <c r="A33">
        <v>29</v>
      </c>
      <c r="B33" s="2">
        <v>17</v>
      </c>
      <c r="C33" s="2">
        <v>16.510000000000002</v>
      </c>
      <c r="D33" s="2">
        <v>470.9</v>
      </c>
      <c r="E33" s="1">
        <v>8.1999999999999993</v>
      </c>
      <c r="F33" s="1">
        <v>5</v>
      </c>
      <c r="G33" s="5">
        <f t="shared" si="0"/>
        <v>8.8000000000000007</v>
      </c>
      <c r="H33" s="5">
        <f t="shared" si="1"/>
        <v>24.71</v>
      </c>
      <c r="I33" s="5">
        <f t="shared" si="2"/>
        <v>465.9</v>
      </c>
      <c r="J33" s="5">
        <f t="shared" si="3"/>
        <v>7.585775750291841</v>
      </c>
      <c r="K33" s="5">
        <f t="shared" si="3"/>
        <v>295.8012466551549</v>
      </c>
      <c r="L33" s="5">
        <f t="shared" si="4"/>
        <v>0.5155174052101007</v>
      </c>
      <c r="M33" s="5">
        <f t="shared" si="5"/>
        <v>15.91</v>
      </c>
    </row>
    <row r="34" spans="1:13" x14ac:dyDescent="0.2">
      <c r="A34">
        <v>29</v>
      </c>
      <c r="B34" s="2">
        <v>18</v>
      </c>
      <c r="C34" s="2">
        <v>16.57</v>
      </c>
      <c r="D34" s="2">
        <v>476.3</v>
      </c>
      <c r="E34" s="1">
        <v>8.1999999999999993</v>
      </c>
      <c r="F34" s="1">
        <v>5</v>
      </c>
      <c r="G34" s="5"/>
      <c r="H34" s="5"/>
      <c r="I34" s="5"/>
      <c r="J34" s="5"/>
      <c r="K34" s="5"/>
      <c r="L34" s="5"/>
      <c r="M34" s="5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 (2)</vt:lpstr>
      <vt:lpstr>去嵌数据</vt:lpstr>
      <vt:lpstr>23GHz</vt:lpstr>
      <vt:lpstr>24GHz</vt:lpstr>
      <vt:lpstr>25GHz</vt:lpstr>
      <vt:lpstr>26GHz</vt:lpstr>
      <vt:lpstr>27GHz</vt:lpstr>
      <vt:lpstr>28GHz</vt:lpstr>
      <vt:lpstr>29GHz</vt:lpstr>
      <vt:lpstr>30GHz</vt:lpstr>
      <vt:lpstr>23GHz_20231205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 俊杰</dc:creator>
  <cp:lastModifiedBy>顾 俊杰</cp:lastModifiedBy>
  <dcterms:created xsi:type="dcterms:W3CDTF">2023-12-04T18:05:24Z</dcterms:created>
  <dcterms:modified xsi:type="dcterms:W3CDTF">2024-01-15T12:04:46Z</dcterms:modified>
</cp:coreProperties>
</file>