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3" i="1"/>
  <c r="F3" i="1" s="1"/>
  <c r="G3" i="1" s="1"/>
  <c r="H3" i="1" s="1"/>
  <c r="B4" i="1"/>
  <c r="F4" i="1" s="1"/>
  <c r="G4" i="1" s="1"/>
  <c r="H4" i="1" s="1"/>
  <c r="B5" i="1"/>
  <c r="D5" i="1" s="1"/>
  <c r="B6" i="1"/>
  <c r="D6" i="1" s="1"/>
  <c r="B7" i="1"/>
  <c r="E7" i="1" s="1"/>
  <c r="B8" i="1"/>
  <c r="F8" i="1" s="1"/>
  <c r="G8" i="1" s="1"/>
  <c r="H8" i="1" s="1"/>
  <c r="B9" i="1"/>
  <c r="D9" i="1" s="1"/>
  <c r="B10" i="1"/>
  <c r="D10" i="1" s="1"/>
  <c r="B11" i="1"/>
  <c r="F11" i="1" s="1"/>
  <c r="G11" i="1" s="1"/>
  <c r="H11" i="1" s="1"/>
  <c r="B12" i="1"/>
  <c r="F12" i="1" s="1"/>
  <c r="G12" i="1" s="1"/>
  <c r="H12" i="1" s="1"/>
  <c r="B13" i="1"/>
  <c r="D13" i="1" s="1"/>
  <c r="B14" i="1"/>
  <c r="E14" i="1" s="1"/>
  <c r="B2" i="1"/>
  <c r="F2" i="1" s="1"/>
  <c r="G2" i="1" s="1"/>
  <c r="D12" i="1" l="1"/>
  <c r="D8" i="1"/>
  <c r="D4" i="1"/>
  <c r="H2" i="1"/>
  <c r="E3" i="1"/>
  <c r="F7" i="1"/>
  <c r="G7" i="1" s="1"/>
  <c r="H7" i="1" s="1"/>
  <c r="D2" i="1"/>
  <c r="D11" i="1"/>
  <c r="D7" i="1"/>
  <c r="D3" i="1"/>
  <c r="E2" i="1"/>
  <c r="E10" i="1"/>
  <c r="E6" i="1"/>
  <c r="F14" i="1"/>
  <c r="G14" i="1" s="1"/>
  <c r="H14" i="1" s="1"/>
  <c r="F10" i="1"/>
  <c r="G10" i="1" s="1"/>
  <c r="H10" i="1" s="1"/>
  <c r="F6" i="1"/>
  <c r="G6" i="1" s="1"/>
  <c r="H6" i="1" s="1"/>
  <c r="E11" i="1"/>
  <c r="D14" i="1"/>
  <c r="B16" i="1"/>
  <c r="E13" i="1"/>
  <c r="E9" i="1"/>
  <c r="E5" i="1"/>
  <c r="F13" i="1"/>
  <c r="G13" i="1" s="1"/>
  <c r="H13" i="1" s="1"/>
  <c r="F9" i="1"/>
  <c r="G9" i="1" s="1"/>
  <c r="H9" i="1" s="1"/>
  <c r="F5" i="1"/>
  <c r="G5" i="1" s="1"/>
  <c r="H5" i="1" s="1"/>
  <c r="E12" i="1"/>
  <c r="E8" i="1"/>
  <c r="E4" i="1"/>
  <c r="E16" i="1" l="1"/>
  <c r="D16" i="1"/>
  <c r="H16" i="1"/>
  <c r="G16" i="1"/>
  <c r="A18" i="1" l="1"/>
  <c r="B18" i="1" s="1"/>
</calcChain>
</file>

<file path=xl/sharedStrings.xml><?xml version="1.0" encoding="utf-8"?>
<sst xmlns="http://schemas.openxmlformats.org/spreadsheetml/2006/main" count="15" uniqueCount="14">
  <si>
    <t>год</t>
  </si>
  <si>
    <t>y</t>
  </si>
  <si>
    <t>x^2</t>
  </si>
  <si>
    <t xml:space="preserve">x </t>
  </si>
  <si>
    <t>x*y</t>
  </si>
  <si>
    <t>Ax+B</t>
  </si>
  <si>
    <t>Cуммы</t>
  </si>
  <si>
    <t>a</t>
  </si>
  <si>
    <t>b</t>
  </si>
  <si>
    <t>Отклонение</t>
  </si>
  <si>
    <t>Квадрат отклонений</t>
  </si>
  <si>
    <t>n</t>
  </si>
  <si>
    <t>Ответ:  4609, 87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</si>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</sst>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цен на потребительском рынке на сливочное масло</a:t>
            </a:r>
            <a:endParaRPr lang="ru-RU"/>
          </a:p>
        </c:rich>
      </c:tx>
      <c:layout>
        <c:manualLayout>
          <c:xMode val="edge"/>
          <c:yMode val="edge"/>
          <c:x val="0.14433656957928803"/>
          <c:y val="2.2887434845292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Sheet1!$C$2:$C$14</c:f>
              <c:numCache>
                <c:formatCode>General</c:formatCode>
                <c:ptCount val="13"/>
                <c:pt idx="0">
                  <c:v>69.12</c:v>
                </c:pt>
                <c:pt idx="1">
                  <c:v>71.73</c:v>
                </c:pt>
                <c:pt idx="2">
                  <c:v>80.08</c:v>
                </c:pt>
                <c:pt idx="3">
                  <c:v>87.96</c:v>
                </c:pt>
                <c:pt idx="4">
                  <c:v>93.96</c:v>
                </c:pt>
                <c:pt idx="5">
                  <c:v>102.42</c:v>
                </c:pt>
                <c:pt idx="6">
                  <c:v>109.71</c:v>
                </c:pt>
                <c:pt idx="7">
                  <c:v>155.1</c:v>
                </c:pt>
                <c:pt idx="8">
                  <c:v>175.54</c:v>
                </c:pt>
                <c:pt idx="9">
                  <c:v>191.68</c:v>
                </c:pt>
                <c:pt idx="10">
                  <c:v>239.55</c:v>
                </c:pt>
                <c:pt idx="11">
                  <c:v>256.48</c:v>
                </c:pt>
                <c:pt idx="12">
                  <c:v>260.83999999999997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7-44DE-8847-0D4FCFE4E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79792"/>
        <c:axId val="300281040"/>
      </c:scatterChart>
      <c:valAx>
        <c:axId val="30027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281040"/>
        <c:crosses val="autoZero"/>
        <c:crossBetween val="midCat"/>
      </c:valAx>
      <c:valAx>
        <c:axId val="3002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27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733426</xdr:colOff>
      <xdr:row>21</xdr:row>
      <xdr:rowOff>133350</xdr:rowOff>
    </xdr:from>
    <xdr:to>
      <xdr:col>16</xdr:col>
      <xdr:colOff>104776</xdr:colOff>
      <xdr:row>39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E23" sqref="E23"/>
    </sheetView>
  </sheetViews>
  <sheetFormatPr defaultRowHeight="15" x14ac:dyDescent="0.25"/>
  <cols>
    <col min="1" max="1" width="19" customWidth="1"/>
    <col min="2" max="2" width="12.140625" customWidth="1"/>
    <col min="3" max="3" width="22.140625" customWidth="1"/>
    <col min="4" max="4" width="14" customWidth="1"/>
    <col min="5" max="5" width="17.140625" customWidth="1"/>
    <col min="6" max="6" width="17.42578125" customWidth="1"/>
    <col min="7" max="7" width="18.28515625" customWidth="1"/>
    <col min="8" max="8" width="20.85546875" customWidth="1"/>
  </cols>
  <sheetData>
    <row r="1" spans="1:8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9</v>
      </c>
      <c r="H1" s="2" t="s">
        <v>10</v>
      </c>
    </row>
    <row r="2" spans="1:8" x14ac:dyDescent="0.25">
      <c r="A2" s="3">
        <v>2000</v>
      </c>
      <c r="B2" s="3">
        <f>A2-1999</f>
        <v>1</v>
      </c>
      <c r="C2" s="3">
        <v>69.12</v>
      </c>
      <c r="D2" s="3">
        <f>B2*B2</f>
        <v>1</v>
      </c>
      <c r="E2" s="3">
        <f>B2*C2</f>
        <v>69.12</v>
      </c>
      <c r="F2" s="3">
        <f>17.79642857*B2+21.13038462</f>
        <v>38.926813190000004</v>
      </c>
      <c r="G2" s="3">
        <f>ABS(F2-C2)</f>
        <v>30.19318681</v>
      </c>
      <c r="H2" s="3">
        <f>G2*G2</f>
        <v>911.62852974355803</v>
      </c>
    </row>
    <row r="3" spans="1:8" x14ac:dyDescent="0.25">
      <c r="A3" s="3">
        <v>2001</v>
      </c>
      <c r="B3" s="3">
        <f t="shared" ref="B3:B14" si="0">A3-1999</f>
        <v>2</v>
      </c>
      <c r="C3" s="3">
        <v>71.73</v>
      </c>
      <c r="D3" s="3">
        <f t="shared" ref="D3:D14" si="1">B3*B3</f>
        <v>4</v>
      </c>
      <c r="E3" s="3">
        <f t="shared" ref="E3:E13" si="2">B3*C3</f>
        <v>143.46</v>
      </c>
      <c r="F3" s="3">
        <f t="shared" ref="F3:F14" si="3">17.79642857*B3+21.13038462</f>
        <v>56.723241760000001</v>
      </c>
      <c r="G3" s="3">
        <f t="shared" ref="G3:G14" si="4">ABS(F3-C3)</f>
        <v>15.006758240000003</v>
      </c>
      <c r="H3" s="3">
        <f t="shared" ref="H3:H14" si="5">G3*G3</f>
        <v>225.20279287380799</v>
      </c>
    </row>
    <row r="4" spans="1:8" x14ac:dyDescent="0.25">
      <c r="A4" s="3">
        <v>2002</v>
      </c>
      <c r="B4" s="3">
        <f t="shared" si="0"/>
        <v>3</v>
      </c>
      <c r="C4" s="3">
        <v>80.08</v>
      </c>
      <c r="D4" s="3">
        <f t="shared" si="1"/>
        <v>9</v>
      </c>
      <c r="E4" s="3">
        <f t="shared" si="2"/>
        <v>240.24</v>
      </c>
      <c r="F4" s="3">
        <f t="shared" si="3"/>
        <v>74.519670329999997</v>
      </c>
      <c r="G4" s="3">
        <f t="shared" si="4"/>
        <v>5.5603296700000016</v>
      </c>
      <c r="H4" s="3">
        <f t="shared" si="5"/>
        <v>30.917266039082325</v>
      </c>
    </row>
    <row r="5" spans="1:8" x14ac:dyDescent="0.25">
      <c r="A5" s="3">
        <v>2003</v>
      </c>
      <c r="B5" s="3">
        <f t="shared" si="0"/>
        <v>4</v>
      </c>
      <c r="C5" s="3">
        <v>87.96</v>
      </c>
      <c r="D5" s="3">
        <f t="shared" si="1"/>
        <v>16</v>
      </c>
      <c r="E5" s="3">
        <f t="shared" si="2"/>
        <v>351.84</v>
      </c>
      <c r="F5" s="3">
        <f t="shared" si="3"/>
        <v>92.3160989</v>
      </c>
      <c r="G5" s="3">
        <f t="shared" si="4"/>
        <v>4.3560989000000063</v>
      </c>
      <c r="H5" s="3">
        <f t="shared" si="5"/>
        <v>18.975597626581266</v>
      </c>
    </row>
    <row r="6" spans="1:8" x14ac:dyDescent="0.25">
      <c r="A6" s="3">
        <v>2004</v>
      </c>
      <c r="B6" s="3">
        <f t="shared" si="0"/>
        <v>5</v>
      </c>
      <c r="C6" s="3">
        <v>93.96</v>
      </c>
      <c r="D6" s="3">
        <f t="shared" si="1"/>
        <v>25</v>
      </c>
      <c r="E6" s="3">
        <f t="shared" si="2"/>
        <v>469.79999999999995</v>
      </c>
      <c r="F6" s="3">
        <f t="shared" si="3"/>
        <v>110.11252747</v>
      </c>
      <c r="G6" s="3">
        <f t="shared" si="4"/>
        <v>16.15252747000001</v>
      </c>
      <c r="H6" s="3">
        <f t="shared" si="5"/>
        <v>260.90414366910494</v>
      </c>
    </row>
    <row r="7" spans="1:8" x14ac:dyDescent="0.25">
      <c r="A7" s="3">
        <v>2005</v>
      </c>
      <c r="B7" s="3">
        <f t="shared" si="0"/>
        <v>6</v>
      </c>
      <c r="C7" s="3">
        <v>102.42</v>
      </c>
      <c r="D7" s="3">
        <f t="shared" si="1"/>
        <v>36</v>
      </c>
      <c r="E7" s="3">
        <f t="shared" si="2"/>
        <v>614.52</v>
      </c>
      <c r="F7" s="3">
        <f t="shared" si="3"/>
        <v>127.90895603999999</v>
      </c>
      <c r="G7" s="3">
        <f t="shared" si="4"/>
        <v>25.488956039999991</v>
      </c>
      <c r="H7" s="3">
        <f t="shared" si="5"/>
        <v>649.68688000905206</v>
      </c>
    </row>
    <row r="8" spans="1:8" x14ac:dyDescent="0.25">
      <c r="A8" s="3">
        <v>2006</v>
      </c>
      <c r="B8" s="3">
        <f t="shared" si="0"/>
        <v>7</v>
      </c>
      <c r="C8" s="3">
        <v>109.71</v>
      </c>
      <c r="D8" s="3">
        <f t="shared" si="1"/>
        <v>49</v>
      </c>
      <c r="E8" s="3">
        <f t="shared" si="2"/>
        <v>767.96999999999991</v>
      </c>
      <c r="F8" s="3">
        <f t="shared" si="3"/>
        <v>145.70538461000001</v>
      </c>
      <c r="G8" s="3">
        <f t="shared" si="4"/>
        <v>35.995384610000016</v>
      </c>
      <c r="H8" s="3">
        <f t="shared" si="5"/>
        <v>1295.667713221826</v>
      </c>
    </row>
    <row r="9" spans="1:8" x14ac:dyDescent="0.25">
      <c r="A9" s="3">
        <v>2007</v>
      </c>
      <c r="B9" s="3">
        <f t="shared" si="0"/>
        <v>8</v>
      </c>
      <c r="C9" s="3">
        <v>155.1</v>
      </c>
      <c r="D9" s="3">
        <f t="shared" si="1"/>
        <v>64</v>
      </c>
      <c r="E9" s="3">
        <f t="shared" si="2"/>
        <v>1240.8</v>
      </c>
      <c r="F9" s="3">
        <f t="shared" si="3"/>
        <v>163.50181318</v>
      </c>
      <c r="G9" s="3">
        <f t="shared" si="4"/>
        <v>8.4018131800000049</v>
      </c>
      <c r="H9" s="3">
        <f t="shared" si="5"/>
        <v>70.590464711621792</v>
      </c>
    </row>
    <row r="10" spans="1:8" x14ac:dyDescent="0.25">
      <c r="A10" s="3">
        <v>2008</v>
      </c>
      <c r="B10" s="3">
        <f t="shared" si="0"/>
        <v>9</v>
      </c>
      <c r="C10" s="3">
        <v>175.54</v>
      </c>
      <c r="D10" s="3">
        <f t="shared" si="1"/>
        <v>81</v>
      </c>
      <c r="E10" s="3">
        <f t="shared" si="2"/>
        <v>1579.86</v>
      </c>
      <c r="F10" s="3">
        <f t="shared" si="3"/>
        <v>181.29824174999999</v>
      </c>
      <c r="G10" s="3">
        <f t="shared" si="4"/>
        <v>5.7582417499999963</v>
      </c>
      <c r="H10" s="3">
        <f t="shared" si="5"/>
        <v>33.157348051443023</v>
      </c>
    </row>
    <row r="11" spans="1:8" x14ac:dyDescent="0.25">
      <c r="A11" s="3">
        <v>2009</v>
      </c>
      <c r="B11" s="3">
        <f t="shared" si="0"/>
        <v>10</v>
      </c>
      <c r="C11" s="3">
        <v>191.68</v>
      </c>
      <c r="D11" s="3">
        <f t="shared" si="1"/>
        <v>100</v>
      </c>
      <c r="E11" s="3">
        <f t="shared" si="2"/>
        <v>1916.8000000000002</v>
      </c>
      <c r="F11" s="3">
        <f t="shared" si="3"/>
        <v>199.09467032000001</v>
      </c>
      <c r="G11" s="3">
        <f t="shared" si="4"/>
        <v>7.414670319999999</v>
      </c>
      <c r="H11" s="3">
        <f t="shared" si="5"/>
        <v>54.97733595428889</v>
      </c>
    </row>
    <row r="12" spans="1:8" x14ac:dyDescent="0.25">
      <c r="A12" s="3">
        <v>2010</v>
      </c>
      <c r="B12" s="3">
        <f t="shared" si="0"/>
        <v>11</v>
      </c>
      <c r="C12" s="3">
        <v>239.55</v>
      </c>
      <c r="D12" s="3">
        <f t="shared" si="1"/>
        <v>121</v>
      </c>
      <c r="E12" s="3">
        <f t="shared" si="2"/>
        <v>2635.05</v>
      </c>
      <c r="F12" s="3">
        <f t="shared" si="3"/>
        <v>216.89109888999999</v>
      </c>
      <c r="G12" s="3">
        <f t="shared" si="4"/>
        <v>22.658901110000016</v>
      </c>
      <c r="H12" s="3">
        <f t="shared" si="5"/>
        <v>513.42579951276002</v>
      </c>
    </row>
    <row r="13" spans="1:8" x14ac:dyDescent="0.25">
      <c r="A13" s="3">
        <v>2011</v>
      </c>
      <c r="B13" s="3">
        <f t="shared" si="0"/>
        <v>12</v>
      </c>
      <c r="C13" s="3">
        <v>256.48</v>
      </c>
      <c r="D13" s="3">
        <f t="shared" si="1"/>
        <v>144</v>
      </c>
      <c r="E13" s="3">
        <f t="shared" si="2"/>
        <v>3077.76</v>
      </c>
      <c r="F13" s="3">
        <f t="shared" si="3"/>
        <v>234.68752745999998</v>
      </c>
      <c r="G13" s="3">
        <f t="shared" si="4"/>
        <v>21.792472540000034</v>
      </c>
      <c r="H13" s="3">
        <f t="shared" si="5"/>
        <v>474.91185940665554</v>
      </c>
    </row>
    <row r="14" spans="1:8" x14ac:dyDescent="0.25">
      <c r="A14" s="3">
        <v>2012</v>
      </c>
      <c r="B14" s="3">
        <f t="shared" si="0"/>
        <v>13</v>
      </c>
      <c r="C14" s="3">
        <v>260.83999999999997</v>
      </c>
      <c r="D14" s="3">
        <f t="shared" si="1"/>
        <v>169</v>
      </c>
      <c r="E14" s="3">
        <f>B14*C14</f>
        <v>3390.9199999999996</v>
      </c>
      <c r="F14" s="3">
        <f t="shared" si="3"/>
        <v>252.48395603</v>
      </c>
      <c r="G14" s="3">
        <f t="shared" si="4"/>
        <v>8.3560439699999733</v>
      </c>
      <c r="H14" s="3">
        <f t="shared" si="5"/>
        <v>69.823470828572908</v>
      </c>
    </row>
    <row r="16" spans="1:8" x14ac:dyDescent="0.25">
      <c r="A16" s="1" t="s">
        <v>6</v>
      </c>
      <c r="B16" s="1">
        <f>SUM(B2:B14)</f>
        <v>91</v>
      </c>
      <c r="C16" s="1">
        <f>SUM(C2:C14)</f>
        <v>1894.1699999999998</v>
      </c>
      <c r="D16" s="1">
        <f>SUM(D2:D14)</f>
        <v>819</v>
      </c>
      <c r="E16" s="1">
        <f>SUM(E2:E14)</f>
        <v>16498.14</v>
      </c>
      <c r="G16" s="1">
        <f>SUM(G2:G14)</f>
        <v>207.13538461000005</v>
      </c>
      <c r="H16" s="1">
        <f>SUM(H2:H14)</f>
        <v>4609.8692016483546</v>
      </c>
    </row>
    <row r="17" spans="1:5" x14ac:dyDescent="0.25">
      <c r="A17" s="3" t="s">
        <v>7</v>
      </c>
      <c r="B17" s="3" t="s">
        <v>8</v>
      </c>
      <c r="C17" s="3" t="s">
        <v>11</v>
      </c>
    </row>
    <row r="18" spans="1:5" x14ac:dyDescent="0.25">
      <c r="A18" s="3">
        <f>(13*E16-C16*B16)/(13*D16-B16*B16)</f>
        <v>17.796428571428585</v>
      </c>
      <c r="B18" s="3">
        <f>(C16-A18*B16)/13</f>
        <v>21.130384615384507</v>
      </c>
      <c r="C18" s="3">
        <v>13</v>
      </c>
    </row>
    <row r="20" spans="1:5" x14ac:dyDescent="0.25">
      <c r="A20" t="s">
        <v>12</v>
      </c>
    </row>
    <row r="23" spans="1:5" x14ac:dyDescent="0.25">
      <c r="D23" t="s">
        <v>13</v>
      </c>
      <c r="E23" t="s"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2018-11-16T16:23:18Z</dcterms:modified>
</cp:coreProperties>
</file>