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TI\Software Engineering\Blender_Project\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 i="11" l="1"/>
  <c r="H24" i="11" l="1"/>
  <c r="H23" i="11"/>
  <c r="H22" i="11"/>
  <c r="H19" i="11"/>
  <c r="H10" i="11"/>
  <c r="H21" i="11"/>
  <c r="H20" i="11"/>
  <c r="H25" i="11" l="1"/>
  <c r="H12" i="11" l="1"/>
  <c r="L42" i="11"/>
  <c r="H42" i="11"/>
  <c r="L41" i="11"/>
  <c r="H41" i="11"/>
  <c r="L35" i="11"/>
  <c r="H35" i="11"/>
  <c r="L34" i="11"/>
  <c r="H34" i="11"/>
  <c r="L33" i="11"/>
  <c r="H33" i="11"/>
  <c r="L26" i="11"/>
  <c r="H26" i="11"/>
  <c r="L12" i="11"/>
  <c r="L9" i="11"/>
  <c r="H9" i="11"/>
  <c r="M8" i="1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M6" i="11"/>
  <c r="N6" i="11" l="1"/>
  <c r="N7" i="11" s="1"/>
  <c r="M7" i="11"/>
  <c r="H13" i="11"/>
  <c r="O6" i="11" l="1"/>
  <c r="P6" i="11" s="1"/>
  <c r="O7" i="11"/>
  <c r="P7" i="11" l="1"/>
  <c r="Q6" i="11"/>
  <c r="L13" i="11"/>
  <c r="H14" i="11" l="1"/>
  <c r="L14" i="11"/>
  <c r="R6" i="11"/>
  <c r="Q7" i="11"/>
  <c r="H16" i="11" l="1"/>
  <c r="S6" i="11"/>
  <c r="R7" i="11"/>
  <c r="H15" i="11" l="1"/>
  <c r="L16" i="11"/>
  <c r="T6" i="11"/>
  <c r="S7" i="11"/>
  <c r="L25" i="11" l="1"/>
  <c r="U6" i="11"/>
  <c r="T7" i="11"/>
  <c r="L15" i="11"/>
  <c r="L10" i="11" l="1"/>
  <c r="V6" i="11"/>
  <c r="U7" i="11"/>
  <c r="V7" i="11" l="1"/>
  <c r="W6" i="11"/>
  <c r="W7" i="11" l="1"/>
  <c r="X6" i="11"/>
  <c r="X7" i="11" l="1"/>
  <c r="Y6" i="11"/>
  <c r="Z6" i="11" l="1"/>
  <c r="Y7" i="11"/>
  <c r="AA6" i="11" l="1"/>
  <c r="Z7" i="11"/>
  <c r="AB6" i="11" l="1"/>
  <c r="AA7" i="11"/>
  <c r="AC6" i="11" l="1"/>
  <c r="AB7" i="11"/>
  <c r="AD6" i="11" l="1"/>
  <c r="AC7" i="11"/>
  <c r="AE6" i="11" l="1"/>
  <c r="AD7" i="11"/>
  <c r="AE7" i="11" l="1"/>
  <c r="AF6" i="11"/>
  <c r="AF7" i="11" l="1"/>
  <c r="AG6" i="11"/>
  <c r="AH6" i="11" l="1"/>
  <c r="AG7" i="11"/>
  <c r="AI6" i="11" l="1"/>
  <c r="AH7" i="11"/>
  <c r="AJ6" i="11" l="1"/>
  <c r="AI7" i="11"/>
  <c r="AK6" i="11" l="1"/>
  <c r="AJ7" i="11"/>
  <c r="AL6" i="11" l="1"/>
  <c r="AK7" i="11"/>
  <c r="AL7" i="11" l="1"/>
  <c r="AM6" i="11"/>
  <c r="AM7" i="11" l="1"/>
  <c r="AN6" i="11"/>
  <c r="AO6" i="11" l="1"/>
  <c r="AN7" i="11"/>
  <c r="AP6" i="11" l="1"/>
  <c r="AO7" i="11"/>
  <c r="AQ6" i="11" l="1"/>
  <c r="AP7" i="11"/>
  <c r="AR6" i="11" l="1"/>
  <c r="AQ7" i="11"/>
  <c r="AS6" i="11" l="1"/>
  <c r="AR7" i="11"/>
  <c r="AT6" i="11" l="1"/>
  <c r="AS7" i="11"/>
  <c r="AT7" i="11" l="1"/>
  <c r="AU6" i="11"/>
  <c r="AU7" i="11" l="1"/>
  <c r="AV6" i="11"/>
  <c r="AW6" i="11" l="1"/>
  <c r="AV7" i="11"/>
  <c r="AX6" i="11" l="1"/>
  <c r="AW7" i="11"/>
  <c r="AY6" i="11" l="1"/>
  <c r="AX7" i="11"/>
  <c r="AZ6" i="11" l="1"/>
  <c r="AY7" i="11"/>
  <c r="BA6" i="11" l="1"/>
  <c r="AZ7" i="11"/>
  <c r="BB6" i="11" l="1"/>
  <c r="BA7" i="11"/>
  <c r="BB7" i="11" l="1"/>
  <c r="BC6" i="11"/>
  <c r="BC7" i="11" l="1"/>
  <c r="BD6" i="11"/>
  <c r="BD7" i="11" l="1"/>
  <c r="BE6" i="11"/>
  <c r="BF6" i="11" l="1"/>
  <c r="BE7" i="11"/>
  <c r="BG6" i="11" l="1"/>
  <c r="BF7" i="11"/>
  <c r="BH6" i="11" l="1"/>
  <c r="BG7" i="11"/>
  <c r="BI6" i="11" l="1"/>
  <c r="BH7" i="11"/>
  <c r="BJ6" i="11" l="1"/>
  <c r="BI7" i="11"/>
  <c r="BJ7" i="11" l="1"/>
  <c r="BK6" i="11"/>
  <c r="BK7" i="11" l="1"/>
  <c r="BL6" i="11"/>
  <c r="BL7" i="11" l="1"/>
  <c r="BM6" i="11"/>
  <c r="BN6" i="11" l="1"/>
  <c r="BM7" i="11"/>
  <c r="BO6" i="11" l="1"/>
  <c r="BO7" i="11" s="1"/>
  <c r="BN7" i="11"/>
</calcChain>
</file>

<file path=xl/sharedStrings.xml><?xml version="1.0" encoding="utf-8"?>
<sst xmlns="http://schemas.openxmlformats.org/spreadsheetml/2006/main" count="98" uniqueCount="81">
  <si>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</si>
  <si>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</si>
  <si>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</si>
  <si>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</si>
  <si>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</si>
  <si>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</si>
  <si>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</si>
  <si>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</si>
  <si>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</si>
  <si>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</si>
  <si>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</si>
  <si>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</si>
  <si>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</si>
  <si>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</si>
  <si>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</si>
  <si>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</si>
  <si>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</si>
  <si>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</si>
  <si>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</si>
  <si>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</si>
  <si>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</si>
  <si>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</si>
  <si>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</si>
  <si>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</si>
  <si>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</si>
  <si>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</si>
  <si>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</si>
  <si>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</si>
  <si>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</si>
  <si>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</si>
  <si>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</si>
  <si>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</si>
  <si>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</si>
  <si>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</si>
  <si>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</si>
  <si>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</si>
  <si>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</si>
  <si>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</si>
  <si>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</si>
  <si>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</si>
  <si>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</si>
  <si>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</si>
  <si>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</si>
  <si>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</si>
  <si>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Phase 1 Milestone</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</si>
  <si>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</si>
  <si>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</si>
  <si>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</si>
  <si>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</si>
  <si>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</si>
  <si>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</si>
  <si>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</si>
  <si>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</si>
  <si>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</si>
  <si>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ACTUAL DAYS</t>
  </si>
  <si>
    <t>Notes</t>
  </si>
  <si>
    <t>Software Project Plan</t>
  </si>
  <si>
    <t>CYRS</t>
  </si>
  <si>
    <t>SRS</t>
  </si>
  <si>
    <t>HSI</t>
  </si>
  <si>
    <t>Ibrahim, Farag</t>
  </si>
  <si>
    <t>Kariman</t>
  </si>
  <si>
    <t>SIQ</t>
  </si>
  <si>
    <t>RTM</t>
  </si>
  <si>
    <t>May</t>
  </si>
  <si>
    <t>Ali</t>
  </si>
  <si>
    <t>Type</t>
  </si>
  <si>
    <t>Non-Technical</t>
  </si>
  <si>
    <t>Amira, Ali</t>
  </si>
  <si>
    <t>CYRS Resolve</t>
  </si>
  <si>
    <t>Ibrahim</t>
  </si>
  <si>
    <t>SRS Resolve</t>
  </si>
  <si>
    <t>HSI Resolve</t>
  </si>
  <si>
    <t>CYRS Cross Review</t>
  </si>
  <si>
    <t>SRS Cross Review</t>
  </si>
  <si>
    <t>HSI Cross Review</t>
  </si>
  <si>
    <t>Farag</t>
  </si>
  <si>
    <t>Update RTM</t>
  </si>
  <si>
    <t>Week 1</t>
  </si>
  <si>
    <t>Week 2</t>
  </si>
  <si>
    <t>Amira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</si>
</sst>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ddd\,\ m/d/yyyy"/>
  </numFmts>
  <fonts count="34"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0" fontId="0" fillId="0" borderId="3"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17">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552450</xdr:colOff>
          <xdr:row>3</xdr:row>
          <xdr:rowOff>171450</xdr:rowOff>
        </xdr:from>
        <xdr:to>
          <xdr:col>28</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45"/>
  <sheetViews>
    <sheetView showGridLines="0" tabSelected="1" showRuler="0" topLeftCell="A15" zoomScaleNormal="100" zoomScalePageLayoutView="70" workbookViewId="0">
      <selection activeCell="K22" sqref="K22"/>
    </sheetView>
  </sheetViews>
  <sheetFormatPr defaultRowHeight="14.25" x14ac:dyDescent="0.2"/>
  <cols>
    <col min="1" max="1" width="5.375" customWidth="1"/>
    <col min="2" max="2" width="19.75" customWidth="1"/>
    <col min="3" max="3" width="13.25" customWidth="1"/>
    <col min="4" max="4" width="13.25" style="72" customWidth="1"/>
    <col min="5" max="5" width="10.625" customWidth="1"/>
    <col min="6" max="6" width="9.5" style="10" customWidth="1"/>
    <col min="7" max="7" width="9.5" customWidth="1"/>
    <col min="8" max="8" width="7.375" customWidth="1"/>
    <col min="9" max="9" width="9.5" style="10" customWidth="1"/>
    <col min="10" max="10" width="9.625" customWidth="1"/>
    <col min="11" max="11" width="9.5" style="72" customWidth="1"/>
    <col min="12" max="12" width="13.75" customWidth="1"/>
    <col min="13" max="66" width="3.125" customWidth="1"/>
    <col min="67" max="67" width="3.75" customWidth="1"/>
  </cols>
  <sheetData>
    <row r="1" spans="1:67" ht="26.25" x14ac:dyDescent="0.4">
      <c r="A1" s="60" t="s">
        <v>48</v>
      </c>
      <c r="B1" s="1"/>
      <c r="C1" s="1"/>
      <c r="D1" s="1"/>
      <c r="E1" s="2"/>
      <c r="F1" s="67"/>
      <c r="G1" s="2"/>
      <c r="H1" s="2"/>
      <c r="I1" s="9"/>
      <c r="J1" s="2"/>
      <c r="K1" s="2"/>
      <c r="L1" s="2"/>
      <c r="M1" s="40"/>
      <c r="BI1" s="11" t="s">
        <v>7</v>
      </c>
    </row>
    <row r="2" spans="1:67" ht="19.5" customHeight="1" x14ac:dyDescent="0.3">
      <c r="A2" s="14" t="s">
        <v>49</v>
      </c>
      <c r="B2" s="14"/>
      <c r="C2" s="14"/>
      <c r="D2" s="14"/>
      <c r="M2" s="69"/>
    </row>
    <row r="3" spans="1:67" s="72" customFormat="1" ht="19.5" customHeight="1" x14ac:dyDescent="0.3">
      <c r="A3" s="71" t="s">
        <v>52</v>
      </c>
      <c r="B3" s="71"/>
      <c r="C3" s="14"/>
      <c r="D3" s="14"/>
      <c r="F3" s="73"/>
      <c r="I3" s="73"/>
      <c r="M3" s="69"/>
    </row>
    <row r="4" spans="1:67" ht="19.5" customHeight="1" x14ac:dyDescent="0.25">
      <c r="A4" s="71" t="s">
        <v>53</v>
      </c>
      <c r="B4" s="71"/>
      <c r="E4" s="35" t="s">
        <v>26</v>
      </c>
      <c r="F4" s="76">
        <v>43851</v>
      </c>
      <c r="G4" s="77"/>
    </row>
    <row r="5" spans="1:67" ht="19.5" customHeight="1" x14ac:dyDescent="0.2">
      <c r="A5" s="35"/>
      <c r="E5" s="35" t="s">
        <v>32</v>
      </c>
      <c r="F5" s="61" t="s">
        <v>51</v>
      </c>
    </row>
    <row r="6" spans="1:67" ht="18" hidden="1" customHeight="1" x14ac:dyDescent="0.2">
      <c r="A6" s="35"/>
      <c r="E6" s="35" t="s">
        <v>33</v>
      </c>
      <c r="F6" s="36">
        <v>1</v>
      </c>
      <c r="M6" s="37">
        <f>IF(F5="Weekly",F4+7*(F6-1),IF(F5="Daily",F4+(F6-1),IF(F5="Monthly",EDATE($F$4,($F$6-1)),EDATE($F$4,3*($F$6-1)))))</f>
        <v>43851</v>
      </c>
      <c r="N6" s="37">
        <f t="shared" ref="N6:BO6" si="0">IF($F$5="Daily",M6+1,IF($F$5="Weekly",M6+7,IF($F$5="Monthly",EDATE($F$4,N8-1),EDATE($F$4,3*(N8-1)))))</f>
        <v>43852</v>
      </c>
      <c r="O6" s="37">
        <f t="shared" si="0"/>
        <v>43853</v>
      </c>
      <c r="P6" s="37">
        <f t="shared" si="0"/>
        <v>43854</v>
      </c>
      <c r="Q6" s="37">
        <f t="shared" si="0"/>
        <v>43855</v>
      </c>
      <c r="R6" s="37">
        <f t="shared" si="0"/>
        <v>43856</v>
      </c>
      <c r="S6" s="37">
        <f t="shared" si="0"/>
        <v>43857</v>
      </c>
      <c r="T6" s="37">
        <f t="shared" si="0"/>
        <v>43858</v>
      </c>
      <c r="U6" s="37">
        <f t="shared" si="0"/>
        <v>43859</v>
      </c>
      <c r="V6" s="37">
        <f t="shared" si="0"/>
        <v>43860</v>
      </c>
      <c r="W6" s="37">
        <f t="shared" si="0"/>
        <v>43861</v>
      </c>
      <c r="X6" s="37">
        <f t="shared" si="0"/>
        <v>43862</v>
      </c>
      <c r="Y6" s="37">
        <f t="shared" si="0"/>
        <v>43863</v>
      </c>
      <c r="Z6" s="37">
        <f t="shared" si="0"/>
        <v>43864</v>
      </c>
      <c r="AA6" s="37">
        <f t="shared" si="0"/>
        <v>43865</v>
      </c>
      <c r="AB6" s="37">
        <f t="shared" si="0"/>
        <v>43866</v>
      </c>
      <c r="AC6" s="37">
        <f t="shared" si="0"/>
        <v>43867</v>
      </c>
      <c r="AD6" s="37">
        <f t="shared" si="0"/>
        <v>43868</v>
      </c>
      <c r="AE6" s="37">
        <f t="shared" si="0"/>
        <v>43869</v>
      </c>
      <c r="AF6" s="37">
        <f t="shared" si="0"/>
        <v>43870</v>
      </c>
      <c r="AG6" s="37">
        <f t="shared" si="0"/>
        <v>43871</v>
      </c>
      <c r="AH6" s="37">
        <f t="shared" si="0"/>
        <v>43872</v>
      </c>
      <c r="AI6" s="37">
        <f t="shared" si="0"/>
        <v>43873</v>
      </c>
      <c r="AJ6" s="37">
        <f t="shared" si="0"/>
        <v>43874</v>
      </c>
      <c r="AK6" s="37">
        <f t="shared" si="0"/>
        <v>43875</v>
      </c>
      <c r="AL6" s="37">
        <f t="shared" si="0"/>
        <v>43876</v>
      </c>
      <c r="AM6" s="37">
        <f t="shared" si="0"/>
        <v>43877</v>
      </c>
      <c r="AN6" s="37">
        <f t="shared" si="0"/>
        <v>43878</v>
      </c>
      <c r="AO6" s="37">
        <f t="shared" si="0"/>
        <v>43879</v>
      </c>
      <c r="AP6" s="37">
        <f t="shared" si="0"/>
        <v>43880</v>
      </c>
      <c r="AQ6" s="37">
        <f t="shared" si="0"/>
        <v>43881</v>
      </c>
      <c r="AR6" s="37">
        <f t="shared" si="0"/>
        <v>43882</v>
      </c>
      <c r="AS6" s="37">
        <f t="shared" si="0"/>
        <v>43883</v>
      </c>
      <c r="AT6" s="37">
        <f t="shared" si="0"/>
        <v>43884</v>
      </c>
      <c r="AU6" s="37">
        <f t="shared" si="0"/>
        <v>43885</v>
      </c>
      <c r="AV6" s="37">
        <f t="shared" si="0"/>
        <v>43886</v>
      </c>
      <c r="AW6" s="37">
        <f t="shared" si="0"/>
        <v>43887</v>
      </c>
      <c r="AX6" s="37">
        <f t="shared" si="0"/>
        <v>43888</v>
      </c>
      <c r="AY6" s="37">
        <f t="shared" si="0"/>
        <v>43889</v>
      </c>
      <c r="AZ6" s="37">
        <f t="shared" si="0"/>
        <v>43890</v>
      </c>
      <c r="BA6" s="37">
        <f t="shared" si="0"/>
        <v>43891</v>
      </c>
      <c r="BB6" s="37">
        <f t="shared" si="0"/>
        <v>43892</v>
      </c>
      <c r="BC6" s="37">
        <f t="shared" si="0"/>
        <v>43893</v>
      </c>
      <c r="BD6" s="37">
        <f t="shared" si="0"/>
        <v>43894</v>
      </c>
      <c r="BE6" s="37">
        <f t="shared" si="0"/>
        <v>43895</v>
      </c>
      <c r="BF6" s="37">
        <f t="shared" si="0"/>
        <v>43896</v>
      </c>
      <c r="BG6" s="37">
        <f t="shared" si="0"/>
        <v>43897</v>
      </c>
      <c r="BH6" s="37">
        <f t="shared" si="0"/>
        <v>43898</v>
      </c>
      <c r="BI6" s="37">
        <f t="shared" si="0"/>
        <v>43899</v>
      </c>
      <c r="BJ6" s="37">
        <f t="shared" si="0"/>
        <v>43900</v>
      </c>
      <c r="BK6" s="37">
        <f t="shared" si="0"/>
        <v>43901</v>
      </c>
      <c r="BL6" s="37">
        <f t="shared" si="0"/>
        <v>43902</v>
      </c>
      <c r="BM6" s="37">
        <f t="shared" si="0"/>
        <v>43903</v>
      </c>
      <c r="BN6" s="37">
        <f t="shared" si="0"/>
        <v>43904</v>
      </c>
      <c r="BO6" s="37">
        <f t="shared" si="0"/>
        <v>43905</v>
      </c>
    </row>
    <row r="7" spans="1:67" ht="47.25" customHeight="1" x14ac:dyDescent="0.35">
      <c r="A7" s="74" t="s">
        <v>56</v>
      </c>
      <c r="M7" s="38" t="str">
        <f>DAY(M6)&amp;CHAR(10)&amp;LEFT(TEXT(M6,"mmm"),3)&amp;CHAR(10)&amp;"'"&amp;RIGHT(YEAR(M6),2)</f>
        <v>21
Jan
'20</v>
      </c>
      <c r="N7" s="38" t="str">
        <f t="shared" ref="N7:BO7" si="1">DAY(N6)&amp;CHAR(10)&amp;LEFT(TEXT(N6,"mmm"),3)&amp;CHAR(10)&amp;"'"&amp;RIGHT(YEAR(N6),2)</f>
        <v>22
Jan
'20</v>
      </c>
      <c r="O7" s="38" t="str">
        <f t="shared" si="1"/>
        <v>23
Jan
'20</v>
      </c>
      <c r="P7" s="38" t="str">
        <f t="shared" si="1"/>
        <v>24
Jan
'20</v>
      </c>
      <c r="Q7" s="38" t="str">
        <f t="shared" si="1"/>
        <v>25
Jan
'20</v>
      </c>
      <c r="R7" s="38" t="str">
        <f t="shared" si="1"/>
        <v>26
Jan
'20</v>
      </c>
      <c r="S7" s="38" t="str">
        <f t="shared" si="1"/>
        <v>27
Jan
'20</v>
      </c>
      <c r="T7" s="38" t="str">
        <f t="shared" si="1"/>
        <v>28
Jan
'20</v>
      </c>
      <c r="U7" s="38" t="str">
        <f t="shared" si="1"/>
        <v>29
Jan
'20</v>
      </c>
      <c r="V7" s="38" t="str">
        <f t="shared" si="1"/>
        <v>30
Jan
'20</v>
      </c>
      <c r="W7" s="38" t="str">
        <f t="shared" si="1"/>
        <v>31
Jan
'20</v>
      </c>
      <c r="X7" s="38" t="str">
        <f t="shared" si="1"/>
        <v>1
Feb
'20</v>
      </c>
      <c r="Y7" s="38" t="str">
        <f t="shared" si="1"/>
        <v>2
Feb
'20</v>
      </c>
      <c r="Z7" s="38" t="str">
        <f t="shared" si="1"/>
        <v>3
Feb
'20</v>
      </c>
      <c r="AA7" s="38" t="str">
        <f t="shared" si="1"/>
        <v>4
Feb
'20</v>
      </c>
      <c r="AB7" s="38" t="str">
        <f t="shared" si="1"/>
        <v>5
Feb
'20</v>
      </c>
      <c r="AC7" s="38" t="str">
        <f t="shared" si="1"/>
        <v>6
Feb
'20</v>
      </c>
      <c r="AD7" s="38" t="str">
        <f t="shared" si="1"/>
        <v>7
Feb
'20</v>
      </c>
      <c r="AE7" s="38" t="str">
        <f t="shared" si="1"/>
        <v>8
Feb
'20</v>
      </c>
      <c r="AF7" s="38" t="str">
        <f t="shared" si="1"/>
        <v>9
Feb
'20</v>
      </c>
      <c r="AG7" s="38" t="str">
        <f t="shared" si="1"/>
        <v>10
Feb
'20</v>
      </c>
      <c r="AH7" s="38" t="str">
        <f t="shared" si="1"/>
        <v>11
Feb
'20</v>
      </c>
      <c r="AI7" s="38" t="str">
        <f t="shared" si="1"/>
        <v>12
Feb
'20</v>
      </c>
      <c r="AJ7" s="38" t="str">
        <f t="shared" si="1"/>
        <v>13
Feb
'20</v>
      </c>
      <c r="AK7" s="38" t="str">
        <f t="shared" si="1"/>
        <v>14
Feb
'20</v>
      </c>
      <c r="AL7" s="38" t="str">
        <f t="shared" si="1"/>
        <v>15
Feb
'20</v>
      </c>
      <c r="AM7" s="38" t="str">
        <f t="shared" si="1"/>
        <v>16
Feb
'20</v>
      </c>
      <c r="AN7" s="38" t="str">
        <f t="shared" si="1"/>
        <v>17
Feb
'20</v>
      </c>
      <c r="AO7" s="38" t="str">
        <f t="shared" si="1"/>
        <v>18
Feb
'20</v>
      </c>
      <c r="AP7" s="38" t="str">
        <f t="shared" si="1"/>
        <v>19
Feb
'20</v>
      </c>
      <c r="AQ7" s="38" t="str">
        <f t="shared" si="1"/>
        <v>20
Feb
'20</v>
      </c>
      <c r="AR7" s="38" t="str">
        <f t="shared" si="1"/>
        <v>21
Feb
'20</v>
      </c>
      <c r="AS7" s="38" t="str">
        <f t="shared" si="1"/>
        <v>22
Feb
'20</v>
      </c>
      <c r="AT7" s="38" t="str">
        <f t="shared" si="1"/>
        <v>23
Feb
'20</v>
      </c>
      <c r="AU7" s="38" t="str">
        <f t="shared" si="1"/>
        <v>24
Feb
'20</v>
      </c>
      <c r="AV7" s="38" t="str">
        <f t="shared" si="1"/>
        <v>25
Feb
'20</v>
      </c>
      <c r="AW7" s="38" t="str">
        <f t="shared" si="1"/>
        <v>26
Feb
'20</v>
      </c>
      <c r="AX7" s="38" t="str">
        <f t="shared" si="1"/>
        <v>27
Feb
'20</v>
      </c>
      <c r="AY7" s="38" t="str">
        <f t="shared" si="1"/>
        <v>28
Feb
'20</v>
      </c>
      <c r="AZ7" s="38" t="str">
        <f t="shared" si="1"/>
        <v>29
Feb
'20</v>
      </c>
      <c r="BA7" s="38" t="str">
        <f t="shared" si="1"/>
        <v>1
Mar
'20</v>
      </c>
      <c r="BB7" s="38" t="str">
        <f t="shared" si="1"/>
        <v>2
Mar
'20</v>
      </c>
      <c r="BC7" s="38" t="str">
        <f t="shared" si="1"/>
        <v>3
Mar
'20</v>
      </c>
      <c r="BD7" s="38" t="str">
        <f t="shared" si="1"/>
        <v>4
Mar
'20</v>
      </c>
      <c r="BE7" s="38" t="str">
        <f t="shared" si="1"/>
        <v>5
Mar
'20</v>
      </c>
      <c r="BF7" s="38" t="str">
        <f t="shared" si="1"/>
        <v>6
Mar
'20</v>
      </c>
      <c r="BG7" s="38" t="str">
        <f t="shared" si="1"/>
        <v>7
Mar
'20</v>
      </c>
      <c r="BH7" s="38" t="str">
        <f t="shared" si="1"/>
        <v>8
Mar
'20</v>
      </c>
      <c r="BI7" s="38" t="str">
        <f t="shared" si="1"/>
        <v>9
Mar
'20</v>
      </c>
      <c r="BJ7" s="38" t="str">
        <f t="shared" si="1"/>
        <v>10
Mar
'20</v>
      </c>
      <c r="BK7" s="38" t="str">
        <f t="shared" si="1"/>
        <v>11
Mar
'20</v>
      </c>
      <c r="BL7" s="38" t="str">
        <f t="shared" si="1"/>
        <v>12
Mar
'20</v>
      </c>
      <c r="BM7" s="38" t="str">
        <f t="shared" si="1"/>
        <v>13
Mar
'20</v>
      </c>
      <c r="BN7" s="38" t="str">
        <f t="shared" si="1"/>
        <v>14
Mar
'20</v>
      </c>
      <c r="BO7" s="38" t="str">
        <f t="shared" si="1"/>
        <v>15
Mar
'20</v>
      </c>
    </row>
    <row r="8" spans="1:67" ht="29.25" customHeight="1" thickBot="1" x14ac:dyDescent="0.25">
      <c r="A8" s="50" t="s">
        <v>27</v>
      </c>
      <c r="B8" s="12" t="s">
        <v>10</v>
      </c>
      <c r="C8" s="13" t="s">
        <v>34</v>
      </c>
      <c r="D8" s="13" t="s">
        <v>66</v>
      </c>
      <c r="E8" s="13" t="s">
        <v>31</v>
      </c>
      <c r="F8" s="70" t="s">
        <v>8</v>
      </c>
      <c r="G8" s="70" t="s">
        <v>9</v>
      </c>
      <c r="H8" s="70" t="s">
        <v>30</v>
      </c>
      <c r="I8" s="13" t="s">
        <v>29</v>
      </c>
      <c r="J8" s="13" t="s">
        <v>28</v>
      </c>
      <c r="K8" s="13" t="s">
        <v>54</v>
      </c>
      <c r="L8" s="13" t="s">
        <v>55</v>
      </c>
      <c r="M8" s="39">
        <f>F6</f>
        <v>1</v>
      </c>
      <c r="N8" s="39">
        <f>M8+1</f>
        <v>2</v>
      </c>
      <c r="O8" s="39">
        <f t="shared" ref="O8:BN8" si="2">N8+1</f>
        <v>3</v>
      </c>
      <c r="P8" s="39">
        <f t="shared" si="2"/>
        <v>4</v>
      </c>
      <c r="Q8" s="39">
        <f t="shared" si="2"/>
        <v>5</v>
      </c>
      <c r="R8" s="39">
        <f t="shared" si="2"/>
        <v>6</v>
      </c>
      <c r="S8" s="39">
        <f t="shared" si="2"/>
        <v>7</v>
      </c>
      <c r="T8" s="39">
        <f t="shared" si="2"/>
        <v>8</v>
      </c>
      <c r="U8" s="39">
        <f t="shared" si="2"/>
        <v>9</v>
      </c>
      <c r="V8" s="39">
        <f t="shared" si="2"/>
        <v>10</v>
      </c>
      <c r="W8" s="39">
        <f t="shared" si="2"/>
        <v>11</v>
      </c>
      <c r="X8" s="39">
        <f t="shared" si="2"/>
        <v>12</v>
      </c>
      <c r="Y8" s="39">
        <f t="shared" si="2"/>
        <v>13</v>
      </c>
      <c r="Z8" s="39">
        <f t="shared" si="2"/>
        <v>14</v>
      </c>
      <c r="AA8" s="39">
        <f t="shared" si="2"/>
        <v>15</v>
      </c>
      <c r="AB8" s="39">
        <f t="shared" si="2"/>
        <v>16</v>
      </c>
      <c r="AC8" s="39">
        <f t="shared" si="2"/>
        <v>17</v>
      </c>
      <c r="AD8" s="39">
        <f t="shared" si="2"/>
        <v>18</v>
      </c>
      <c r="AE8" s="39">
        <f t="shared" si="2"/>
        <v>19</v>
      </c>
      <c r="AF8" s="39">
        <f t="shared" si="2"/>
        <v>20</v>
      </c>
      <c r="AG8" s="39">
        <f t="shared" si="2"/>
        <v>21</v>
      </c>
      <c r="AH8" s="39">
        <f t="shared" si="2"/>
        <v>22</v>
      </c>
      <c r="AI8" s="39">
        <f t="shared" si="2"/>
        <v>23</v>
      </c>
      <c r="AJ8" s="39">
        <f t="shared" si="2"/>
        <v>24</v>
      </c>
      <c r="AK8" s="39">
        <f t="shared" si="2"/>
        <v>25</v>
      </c>
      <c r="AL8" s="39">
        <f t="shared" si="2"/>
        <v>26</v>
      </c>
      <c r="AM8" s="39">
        <f t="shared" si="2"/>
        <v>27</v>
      </c>
      <c r="AN8" s="39">
        <f t="shared" si="2"/>
        <v>28</v>
      </c>
      <c r="AO8" s="39">
        <f t="shared" si="2"/>
        <v>29</v>
      </c>
      <c r="AP8" s="39">
        <f t="shared" si="2"/>
        <v>30</v>
      </c>
      <c r="AQ8" s="39">
        <f t="shared" si="2"/>
        <v>31</v>
      </c>
      <c r="AR8" s="39">
        <f t="shared" si="2"/>
        <v>32</v>
      </c>
      <c r="AS8" s="39">
        <f t="shared" si="2"/>
        <v>33</v>
      </c>
      <c r="AT8" s="39">
        <f t="shared" si="2"/>
        <v>34</v>
      </c>
      <c r="AU8" s="39">
        <f t="shared" si="2"/>
        <v>35</v>
      </c>
      <c r="AV8" s="39">
        <f t="shared" si="2"/>
        <v>36</v>
      </c>
      <c r="AW8" s="39">
        <f t="shared" si="2"/>
        <v>37</v>
      </c>
      <c r="AX8" s="39">
        <f t="shared" si="2"/>
        <v>38</v>
      </c>
      <c r="AY8" s="39">
        <f t="shared" si="2"/>
        <v>39</v>
      </c>
      <c r="AZ8" s="39">
        <f t="shared" si="2"/>
        <v>40</v>
      </c>
      <c r="BA8" s="39">
        <f t="shared" si="2"/>
        <v>41</v>
      </c>
      <c r="BB8" s="39">
        <f t="shared" si="2"/>
        <v>42</v>
      </c>
      <c r="BC8" s="39">
        <f t="shared" si="2"/>
        <v>43</v>
      </c>
      <c r="BD8" s="39">
        <f t="shared" si="2"/>
        <v>44</v>
      </c>
      <c r="BE8" s="39">
        <f t="shared" si="2"/>
        <v>45</v>
      </c>
      <c r="BF8" s="39">
        <f t="shared" si="2"/>
        <v>46</v>
      </c>
      <c r="BG8" s="39">
        <f t="shared" si="2"/>
        <v>47</v>
      </c>
      <c r="BH8" s="39">
        <f t="shared" si="2"/>
        <v>48</v>
      </c>
      <c r="BI8" s="39">
        <f t="shared" si="2"/>
        <v>49</v>
      </c>
      <c r="BJ8" s="39">
        <f t="shared" si="2"/>
        <v>50</v>
      </c>
      <c r="BK8" s="39">
        <f t="shared" si="2"/>
        <v>51</v>
      </c>
      <c r="BL8" s="39">
        <f t="shared" si="2"/>
        <v>52</v>
      </c>
      <c r="BM8" s="39">
        <f t="shared" si="2"/>
        <v>53</v>
      </c>
      <c r="BN8" s="39">
        <f t="shared" si="2"/>
        <v>54</v>
      </c>
    </row>
    <row r="9" spans="1:67" s="8" customFormat="1" ht="15" thickBot="1" x14ac:dyDescent="0.25">
      <c r="A9" s="47"/>
      <c r="B9" s="44"/>
      <c r="C9" s="41"/>
      <c r="D9" s="41"/>
      <c r="E9" s="51"/>
      <c r="F9" s="54"/>
      <c r="G9" s="55"/>
      <c r="H9" s="62" t="str">
        <f>IF(OR(ISBLANK(F9),ISBLANK(G9)),"",G9-F9+1)</f>
        <v/>
      </c>
      <c r="I9" s="54"/>
      <c r="J9" s="55"/>
      <c r="K9" s="55"/>
      <c r="L9" s="62" t="str">
        <f>IF(OR(ISBLANK(I9),ISBLANK(J9)),"",J9-I9+1)</f>
        <v/>
      </c>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7" s="8" customFormat="1" ht="22.5" customHeight="1" thickBot="1" x14ac:dyDescent="0.25">
      <c r="A10" s="48"/>
      <c r="B10" s="45" t="s">
        <v>50</v>
      </c>
      <c r="C10" s="42"/>
      <c r="D10" s="42"/>
      <c r="E10" s="52"/>
      <c r="F10" s="56">
        <v>43851</v>
      </c>
      <c r="G10" s="57">
        <v>43854</v>
      </c>
      <c r="H10" s="63">
        <f>IF(OR(ISBLANK(F10),ISBLANK(G10)),"",G10-F10+1)</f>
        <v>4</v>
      </c>
      <c r="I10" s="56">
        <v>43851</v>
      </c>
      <c r="J10" s="57"/>
      <c r="K10" s="57"/>
      <c r="L10" s="63" t="str">
        <f>IF(OR(ISBLANK(I10),ISBLANK(J10)),"",J10-I10+1)</f>
        <v/>
      </c>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7" s="8" customFormat="1" ht="22.5" customHeight="1" thickBot="1" x14ac:dyDescent="0.25">
      <c r="A11" s="48"/>
      <c r="B11" s="45" t="s">
        <v>78</v>
      </c>
      <c r="C11" s="42"/>
      <c r="D11" s="42"/>
      <c r="E11" s="52"/>
      <c r="F11" s="56"/>
      <c r="G11" s="57"/>
      <c r="H11" s="63"/>
      <c r="I11" s="56"/>
      <c r="J11" s="57"/>
      <c r="K11" s="57"/>
      <c r="L11" s="63"/>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7" s="8" customFormat="1" ht="29.25" customHeight="1" thickBot="1" x14ac:dyDescent="0.25">
      <c r="A12" s="47"/>
      <c r="B12" s="15" t="s">
        <v>57</v>
      </c>
      <c r="C12" s="75" t="s">
        <v>60</v>
      </c>
      <c r="D12" s="75" t="s">
        <v>67</v>
      </c>
      <c r="E12" s="51">
        <v>1</v>
      </c>
      <c r="F12" s="54">
        <v>43852</v>
      </c>
      <c r="G12" s="55">
        <v>43853</v>
      </c>
      <c r="H12" s="62">
        <f t="shared" ref="H12:H25" si="3">IF(OR(ISBLANK(F12),ISBLANK(G12)),"",G12-F12+1)</f>
        <v>2</v>
      </c>
      <c r="I12" s="54">
        <v>43852</v>
      </c>
      <c r="J12" s="55"/>
      <c r="K12" s="55"/>
      <c r="L12" s="62" t="str">
        <f>IF(OR(ISBLANK(I12),ISBLANK(J12)),"",J12-I12+1)</f>
        <v/>
      </c>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7" s="8" customFormat="1" ht="22.5" customHeight="1" thickBot="1" x14ac:dyDescent="0.25">
      <c r="A13" s="47"/>
      <c r="B13" s="15" t="s">
        <v>58</v>
      </c>
      <c r="C13" s="41" t="s">
        <v>61</v>
      </c>
      <c r="D13" s="41" t="s">
        <v>67</v>
      </c>
      <c r="E13" s="51">
        <v>1</v>
      </c>
      <c r="F13" s="54">
        <v>43854</v>
      </c>
      <c r="G13" s="55">
        <v>43854</v>
      </c>
      <c r="H13" s="62">
        <f t="shared" si="3"/>
        <v>1</v>
      </c>
      <c r="I13" s="54">
        <v>43854</v>
      </c>
      <c r="J13" s="55"/>
      <c r="K13" s="55"/>
      <c r="L13" s="62" t="str">
        <f>IF(OR(ISBLANK(I13),ISBLANK(J13)),"",J13-I13+1)</f>
        <v/>
      </c>
      <c r="M13" s="16"/>
      <c r="N13" s="16"/>
      <c r="O13" s="16"/>
      <c r="P13" s="16"/>
      <c r="Q13" s="16"/>
      <c r="R13" s="16"/>
      <c r="S13" s="16"/>
      <c r="T13" s="16"/>
      <c r="U13" s="16"/>
      <c r="V13" s="16"/>
      <c r="W13" s="16"/>
      <c r="X13" s="16"/>
      <c r="Y13" s="17"/>
      <c r="Z13" s="17"/>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7" s="8" customFormat="1" ht="22.5" customHeight="1" thickBot="1" x14ac:dyDescent="0.25">
      <c r="A14" s="47"/>
      <c r="B14" s="15" t="s">
        <v>59</v>
      </c>
      <c r="C14" s="41" t="s">
        <v>68</v>
      </c>
      <c r="D14" s="41" t="s">
        <v>67</v>
      </c>
      <c r="E14" s="51">
        <v>1</v>
      </c>
      <c r="F14" s="54">
        <v>43854</v>
      </c>
      <c r="G14" s="55">
        <v>43854</v>
      </c>
      <c r="H14" s="62">
        <f t="shared" si="3"/>
        <v>1</v>
      </c>
      <c r="I14" s="54">
        <v>43854</v>
      </c>
      <c r="J14" s="55"/>
      <c r="K14" s="55"/>
      <c r="L14" s="62" t="str">
        <f>IF(OR(ISBLANK(I14),ISBLANK(J14)),"",J14-I14+1)</f>
        <v/>
      </c>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7" s="8" customFormat="1" ht="22.5" customHeight="1" thickBot="1" x14ac:dyDescent="0.25">
      <c r="A15" s="47"/>
      <c r="B15" s="15" t="s">
        <v>62</v>
      </c>
      <c r="C15" s="41" t="s">
        <v>65</v>
      </c>
      <c r="D15" s="41" t="s">
        <v>67</v>
      </c>
      <c r="E15" s="51">
        <v>1</v>
      </c>
      <c r="F15" s="54">
        <v>43853</v>
      </c>
      <c r="G15" s="55">
        <v>43853</v>
      </c>
      <c r="H15" s="62">
        <f t="shared" si="3"/>
        <v>1</v>
      </c>
      <c r="I15" s="54">
        <v>43852</v>
      </c>
      <c r="J15" s="55"/>
      <c r="K15" s="55"/>
      <c r="L15" s="62" t="str">
        <f>IF(OR(ISBLANK(I15),ISBLANK(J15)),"",J15-I15+1)</f>
        <v/>
      </c>
      <c r="M15" s="16"/>
      <c r="N15" s="16"/>
      <c r="O15" s="16"/>
      <c r="P15" s="16"/>
      <c r="Q15" s="16"/>
      <c r="R15" s="16"/>
      <c r="S15" s="16"/>
      <c r="T15" s="16"/>
      <c r="U15" s="16"/>
      <c r="V15" s="16"/>
      <c r="W15" s="16"/>
      <c r="X15" s="16"/>
      <c r="Y15" s="16"/>
      <c r="Z15" s="16"/>
      <c r="AA15" s="16"/>
      <c r="AB15" s="16"/>
      <c r="AC15" s="17"/>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7" s="8" customFormat="1" ht="22.5" customHeight="1" thickBot="1" x14ac:dyDescent="0.25">
      <c r="A16" s="47"/>
      <c r="B16" s="15" t="s">
        <v>63</v>
      </c>
      <c r="C16" s="41" t="s">
        <v>64</v>
      </c>
      <c r="D16" s="41" t="s">
        <v>67</v>
      </c>
      <c r="E16" s="51">
        <v>1</v>
      </c>
      <c r="F16" s="54">
        <v>43857</v>
      </c>
      <c r="G16" s="55">
        <v>43868</v>
      </c>
      <c r="H16" s="62">
        <f t="shared" si="3"/>
        <v>12</v>
      </c>
      <c r="I16" s="54">
        <v>43858</v>
      </c>
      <c r="J16" s="55"/>
      <c r="K16" s="55"/>
      <c r="L16" s="62" t="str">
        <f>IF(OR(ISBLANK(I16),ISBLANK(J16)),"",J16-I16+1)</f>
        <v/>
      </c>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8" customFormat="1" ht="22.5" customHeight="1" thickBot="1" x14ac:dyDescent="0.25">
      <c r="A17" s="48"/>
      <c r="B17" s="45" t="s">
        <v>79</v>
      </c>
      <c r="C17" s="42"/>
      <c r="D17" s="42"/>
      <c r="E17" s="52"/>
      <c r="F17" s="56"/>
      <c r="G17" s="57"/>
      <c r="H17" s="63"/>
      <c r="I17" s="56"/>
      <c r="J17" s="57"/>
      <c r="K17" s="57"/>
      <c r="L17" s="63"/>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8" customFormat="1" ht="22.5" customHeight="1" thickBot="1" x14ac:dyDescent="0.25">
      <c r="A18" s="47"/>
      <c r="B18" s="15" t="s">
        <v>69</v>
      </c>
      <c r="C18" s="41" t="s">
        <v>70</v>
      </c>
      <c r="D18" s="41" t="s">
        <v>67</v>
      </c>
      <c r="E18" s="51">
        <v>1</v>
      </c>
      <c r="F18" s="54">
        <v>43862</v>
      </c>
      <c r="G18" s="55">
        <v>43863</v>
      </c>
      <c r="H18" s="62">
        <v>4</v>
      </c>
      <c r="I18" s="54">
        <v>43862</v>
      </c>
      <c r="J18" s="55">
        <v>43867</v>
      </c>
      <c r="K18" s="55"/>
      <c r="L18" s="62"/>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8" customFormat="1" ht="22.5" customHeight="1" thickBot="1" x14ac:dyDescent="0.25">
      <c r="A19" s="47"/>
      <c r="B19" s="15" t="s">
        <v>71</v>
      </c>
      <c r="C19" s="41" t="s">
        <v>61</v>
      </c>
      <c r="D19" s="41" t="s">
        <v>67</v>
      </c>
      <c r="E19" s="51"/>
      <c r="F19" s="54">
        <v>43865</v>
      </c>
      <c r="G19" s="55">
        <v>43866</v>
      </c>
      <c r="H19" s="62">
        <f t="shared" ref="H19:H24" si="4">IF(OR(ISBLANK(F19),ISBLANK(G19)),"",G19-F19+1)</f>
        <v>2</v>
      </c>
      <c r="I19" s="54"/>
      <c r="J19" s="55"/>
      <c r="K19" s="55"/>
      <c r="L19" s="62"/>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8" customFormat="1" ht="22.5" customHeight="1" thickBot="1" x14ac:dyDescent="0.25">
      <c r="A20" s="47"/>
      <c r="B20" s="15" t="s">
        <v>72</v>
      </c>
      <c r="C20" s="41" t="s">
        <v>80</v>
      </c>
      <c r="D20" s="41" t="s">
        <v>67</v>
      </c>
      <c r="E20" s="51">
        <v>1</v>
      </c>
      <c r="F20" s="54">
        <v>43862</v>
      </c>
      <c r="G20" s="55">
        <v>43864</v>
      </c>
      <c r="H20" s="62">
        <f t="shared" si="4"/>
        <v>3</v>
      </c>
      <c r="I20" s="54">
        <v>43862</v>
      </c>
      <c r="J20" s="55">
        <v>43867</v>
      </c>
      <c r="K20" s="55"/>
      <c r="L20" s="62">
        <f>IF(OR(ISBLANK(I20),ISBLANK(J20)),"",J20-I20+1)</f>
        <v>6</v>
      </c>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8" customFormat="1" ht="22.5" customHeight="1" thickBot="1" x14ac:dyDescent="0.25">
      <c r="A21" s="47"/>
      <c r="B21" s="15" t="s">
        <v>73</v>
      </c>
      <c r="C21" s="41" t="s">
        <v>65</v>
      </c>
      <c r="D21" s="41" t="s">
        <v>67</v>
      </c>
      <c r="E21" s="51"/>
      <c r="F21" s="54">
        <v>43864</v>
      </c>
      <c r="G21" s="55">
        <v>43865</v>
      </c>
      <c r="H21" s="62">
        <f t="shared" si="4"/>
        <v>2</v>
      </c>
      <c r="I21" s="54"/>
      <c r="J21" s="55"/>
      <c r="K21" s="55"/>
      <c r="L21" s="62"/>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8" customFormat="1" ht="22.5" customHeight="1" thickBot="1" x14ac:dyDescent="0.25">
      <c r="A22" s="47"/>
      <c r="B22" s="15" t="s">
        <v>74</v>
      </c>
      <c r="C22" s="41" t="s">
        <v>70</v>
      </c>
      <c r="D22" s="41" t="s">
        <v>67</v>
      </c>
      <c r="E22" s="51">
        <v>1</v>
      </c>
      <c r="F22" s="54">
        <v>43866</v>
      </c>
      <c r="G22" s="55">
        <v>43866</v>
      </c>
      <c r="H22" s="62">
        <f t="shared" si="4"/>
        <v>1</v>
      </c>
      <c r="I22" s="54">
        <v>43862</v>
      </c>
      <c r="J22" s="55">
        <v>43867</v>
      </c>
      <c r="K22" s="55"/>
      <c r="L22" s="62"/>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8" customFormat="1" ht="22.5" customHeight="1" thickBot="1" x14ac:dyDescent="0.25">
      <c r="A23" s="47"/>
      <c r="B23" s="15" t="s">
        <v>75</v>
      </c>
      <c r="C23" s="41" t="s">
        <v>76</v>
      </c>
      <c r="D23" s="41" t="s">
        <v>67</v>
      </c>
      <c r="E23" s="51"/>
      <c r="F23" s="54">
        <v>43864</v>
      </c>
      <c r="G23" s="55">
        <v>43865</v>
      </c>
      <c r="H23" s="62">
        <f t="shared" si="4"/>
        <v>2</v>
      </c>
      <c r="I23" s="54"/>
      <c r="J23" s="55"/>
      <c r="K23" s="55"/>
      <c r="L23" s="62"/>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8" customFormat="1" ht="22.5" customHeight="1" thickBot="1" x14ac:dyDescent="0.25">
      <c r="A24" s="47"/>
      <c r="B24" s="15" t="s">
        <v>77</v>
      </c>
      <c r="C24" s="41" t="s">
        <v>64</v>
      </c>
      <c r="D24" s="41" t="s">
        <v>67</v>
      </c>
      <c r="E24" s="51"/>
      <c r="F24" s="54">
        <v>43867</v>
      </c>
      <c r="G24" s="55">
        <v>43868</v>
      </c>
      <c r="H24" s="62">
        <f t="shared" si="4"/>
        <v>2</v>
      </c>
      <c r="I24" s="54"/>
      <c r="J24" s="55"/>
      <c r="K24" s="55"/>
      <c r="L24" s="62"/>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8" customFormat="1" ht="22.5" customHeight="1" thickBot="1" x14ac:dyDescent="0.25">
      <c r="A25" s="47"/>
      <c r="B25" s="15" t="s">
        <v>44</v>
      </c>
      <c r="C25" s="41"/>
      <c r="D25" s="41"/>
      <c r="E25" s="51"/>
      <c r="F25" s="54"/>
      <c r="G25" s="55"/>
      <c r="H25" s="62" t="str">
        <f t="shared" si="3"/>
        <v/>
      </c>
      <c r="I25" s="54"/>
      <c r="J25" s="55"/>
      <c r="K25" s="55"/>
      <c r="L25" s="62" t="str">
        <f>IF(OR(ISBLANK(I25),ISBLANK(J25)),"",J25-I25+1)</f>
        <v/>
      </c>
      <c r="M25" s="16"/>
      <c r="N25" s="16"/>
      <c r="O25" s="16"/>
      <c r="P25" s="16"/>
      <c r="Q25" s="16"/>
      <c r="R25" s="16"/>
      <c r="S25" s="16"/>
      <c r="T25" s="16"/>
      <c r="U25" s="16"/>
      <c r="V25" s="16"/>
      <c r="W25" s="16"/>
      <c r="X25" s="16"/>
      <c r="Y25" s="17"/>
      <c r="Z25" s="16"/>
      <c r="AA25" s="16"/>
      <c r="AB25" s="17"/>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8" customFormat="1" ht="22.5" customHeight="1" thickBot="1" x14ac:dyDescent="0.25">
      <c r="A26" s="48"/>
      <c r="B26" s="45" t="s">
        <v>14</v>
      </c>
      <c r="C26" s="42"/>
      <c r="D26" s="42"/>
      <c r="E26" s="52"/>
      <c r="F26" s="56"/>
      <c r="G26" s="57"/>
      <c r="H26" s="63" t="str">
        <f t="shared" ref="H26:H42" si="5">IF(OR(ISBLANK(F26),ISBLANK(G26)),"",G26-F26+1)</f>
        <v/>
      </c>
      <c r="I26" s="56"/>
      <c r="J26" s="57"/>
      <c r="K26" s="57"/>
      <c r="L26" s="63" t="str">
        <f>IF(OR(ISBLANK(I26),ISBLANK(J26)),"",J26-I26+1)</f>
        <v/>
      </c>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8" customFormat="1" ht="22.5" customHeight="1" thickBot="1" x14ac:dyDescent="0.25">
      <c r="A27" s="47"/>
      <c r="B27" s="15" t="s">
        <v>15</v>
      </c>
      <c r="C27" s="41"/>
      <c r="D27" s="41"/>
      <c r="E27" s="51"/>
      <c r="F27" s="54"/>
      <c r="G27" s="55"/>
      <c r="H27" s="62"/>
      <c r="I27" s="54"/>
      <c r="J27" s="55"/>
      <c r="K27" s="55"/>
      <c r="L27" s="62"/>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6" s="8" customFormat="1" ht="22.5" customHeight="1" thickBot="1" x14ac:dyDescent="0.25">
      <c r="A28" s="47"/>
      <c r="B28" s="15" t="s">
        <v>16</v>
      </c>
      <c r="C28" s="41"/>
      <c r="D28" s="41"/>
      <c r="E28" s="51"/>
      <c r="F28" s="54"/>
      <c r="G28" s="55"/>
      <c r="H28" s="62"/>
      <c r="I28" s="54"/>
      <c r="J28" s="55"/>
      <c r="K28" s="55"/>
      <c r="L28" s="62"/>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8" customFormat="1" ht="22.5" customHeight="1" thickBot="1" x14ac:dyDescent="0.25">
      <c r="A29" s="47"/>
      <c r="B29" s="15" t="s">
        <v>11</v>
      </c>
      <c r="C29" s="41"/>
      <c r="D29" s="41"/>
      <c r="E29" s="51"/>
      <c r="F29" s="54"/>
      <c r="G29" s="55"/>
      <c r="H29" s="62"/>
      <c r="I29" s="54"/>
      <c r="J29" s="55"/>
      <c r="K29" s="55"/>
      <c r="L29" s="62"/>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66" s="8" customFormat="1" ht="22.5" customHeight="1" thickBot="1" x14ac:dyDescent="0.25">
      <c r="A30" s="47"/>
      <c r="B30" s="15" t="s">
        <v>12</v>
      </c>
      <c r="C30" s="41"/>
      <c r="D30" s="41"/>
      <c r="E30" s="51"/>
      <c r="F30" s="54"/>
      <c r="G30" s="55"/>
      <c r="H30" s="62"/>
      <c r="I30" s="54"/>
      <c r="J30" s="55"/>
      <c r="K30" s="55"/>
      <c r="L30" s="62"/>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row>
    <row r="31" spans="1:66" s="8" customFormat="1" ht="22.5" customHeight="1" thickBot="1" x14ac:dyDescent="0.25">
      <c r="A31" s="47"/>
      <c r="B31" s="15" t="s">
        <v>13</v>
      </c>
      <c r="C31" s="41"/>
      <c r="D31" s="41"/>
      <c r="E31" s="51"/>
      <c r="F31" s="54"/>
      <c r="G31" s="55"/>
      <c r="H31" s="62"/>
      <c r="I31" s="54"/>
      <c r="J31" s="55"/>
      <c r="K31" s="55"/>
      <c r="L31" s="62"/>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66" s="8" customFormat="1" ht="22.5" customHeight="1" thickBot="1" x14ac:dyDescent="0.25">
      <c r="A32" s="47"/>
      <c r="B32" s="15" t="s">
        <v>17</v>
      </c>
      <c r="C32" s="41"/>
      <c r="D32" s="41"/>
      <c r="E32" s="51"/>
      <c r="F32" s="54"/>
      <c r="G32" s="55"/>
      <c r="H32" s="62"/>
      <c r="I32" s="54"/>
      <c r="J32" s="55"/>
      <c r="K32" s="55"/>
      <c r="L32" s="62"/>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66" s="8" customFormat="1" ht="22.5" customHeight="1" thickBot="1" x14ac:dyDescent="0.25">
      <c r="A33" s="47"/>
      <c r="B33" s="44"/>
      <c r="C33" s="41"/>
      <c r="D33" s="41"/>
      <c r="E33" s="51"/>
      <c r="F33" s="54"/>
      <c r="G33" s="55"/>
      <c r="H33" s="62" t="str">
        <f t="shared" si="5"/>
        <v/>
      </c>
      <c r="I33" s="54"/>
      <c r="J33" s="55"/>
      <c r="K33" s="55"/>
      <c r="L33" s="62" t="str">
        <f>IF(OR(ISBLANK(I33),ISBLANK(J33)),"",J33-I33+1)</f>
        <v/>
      </c>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66" s="8" customFormat="1" ht="22.5" customHeight="1" thickBot="1" x14ac:dyDescent="0.25">
      <c r="A34" s="47"/>
      <c r="B34" s="44"/>
      <c r="C34" s="41"/>
      <c r="D34" s="41"/>
      <c r="E34" s="51"/>
      <c r="F34" s="54"/>
      <c r="G34" s="55"/>
      <c r="H34" s="62" t="str">
        <f t="shared" si="5"/>
        <v/>
      </c>
      <c r="I34" s="54"/>
      <c r="J34" s="55"/>
      <c r="K34" s="55"/>
      <c r="L34" s="62" t="str">
        <f>IF(OR(ISBLANK(I34),ISBLANK(J34)),"",J34-I34+1)</f>
        <v/>
      </c>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row>
    <row r="35" spans="1:66" s="8" customFormat="1" ht="22.5" customHeight="1" thickBot="1" x14ac:dyDescent="0.25">
      <c r="A35" s="47"/>
      <c r="B35" s="44"/>
      <c r="C35" s="41"/>
      <c r="D35" s="41"/>
      <c r="E35" s="51"/>
      <c r="F35" s="54"/>
      <c r="G35" s="55"/>
      <c r="H35" s="62" t="str">
        <f t="shared" si="5"/>
        <v/>
      </c>
      <c r="I35" s="54"/>
      <c r="J35" s="55"/>
      <c r="K35" s="55"/>
      <c r="L35" s="62" t="str">
        <f>IF(OR(ISBLANK(I35),ISBLANK(J35)),"",J35-I35+1)</f>
        <v/>
      </c>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row>
    <row r="36" spans="1:66" s="8" customFormat="1" ht="22.5" customHeight="1" thickBot="1" x14ac:dyDescent="0.25">
      <c r="A36" s="47"/>
      <c r="B36" s="44"/>
      <c r="C36" s="41"/>
      <c r="D36" s="41"/>
      <c r="E36" s="51"/>
      <c r="F36" s="54"/>
      <c r="G36" s="55"/>
      <c r="H36" s="62"/>
      <c r="I36" s="54"/>
      <c r="J36" s="55"/>
      <c r="K36" s="55"/>
      <c r="L36" s="62"/>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row>
    <row r="37" spans="1:66" s="8" customFormat="1" ht="22.5" customHeight="1" thickBot="1" x14ac:dyDescent="0.25">
      <c r="A37" s="47"/>
      <c r="B37" s="44"/>
      <c r="C37" s="41"/>
      <c r="D37" s="41"/>
      <c r="E37" s="51"/>
      <c r="F37" s="54"/>
      <c r="G37" s="55"/>
      <c r="H37" s="62"/>
      <c r="I37" s="54"/>
      <c r="J37" s="55"/>
      <c r="K37" s="55"/>
      <c r="L37" s="62"/>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row>
    <row r="38" spans="1:66" s="8" customFormat="1" ht="22.5" customHeight="1" thickBot="1" x14ac:dyDescent="0.25">
      <c r="A38" s="47"/>
      <c r="B38" s="44"/>
      <c r="C38" s="41"/>
      <c r="D38" s="41"/>
      <c r="E38" s="51"/>
      <c r="F38" s="54"/>
      <c r="G38" s="55"/>
      <c r="H38" s="62"/>
      <c r="I38" s="54"/>
      <c r="J38" s="55"/>
      <c r="K38" s="55"/>
      <c r="L38" s="62"/>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row>
    <row r="39" spans="1:66" s="8" customFormat="1" ht="22.5" customHeight="1" thickBot="1" x14ac:dyDescent="0.25">
      <c r="A39" s="47"/>
      <c r="B39" s="44"/>
      <c r="C39" s="41"/>
      <c r="D39" s="41"/>
      <c r="E39" s="51"/>
      <c r="F39" s="54"/>
      <c r="G39" s="55"/>
      <c r="H39" s="62"/>
      <c r="I39" s="54"/>
      <c r="J39" s="55"/>
      <c r="K39" s="55"/>
      <c r="L39" s="62"/>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row>
    <row r="40" spans="1:66" s="8" customFormat="1" ht="22.5" customHeight="1" thickBot="1" x14ac:dyDescent="0.25">
      <c r="A40" s="47"/>
      <c r="B40" s="44"/>
      <c r="C40" s="41"/>
      <c r="D40" s="41"/>
      <c r="E40" s="51"/>
      <c r="F40" s="54"/>
      <c r="G40" s="55"/>
      <c r="H40" s="62"/>
      <c r="I40" s="54"/>
      <c r="J40" s="55"/>
      <c r="K40" s="55"/>
      <c r="L40" s="62"/>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row>
    <row r="41" spans="1:66" s="8" customFormat="1" ht="22.5" customHeight="1" thickBot="1" x14ac:dyDescent="0.25">
      <c r="A41" s="47"/>
      <c r="B41" s="44"/>
      <c r="C41" s="41"/>
      <c r="D41" s="41"/>
      <c r="E41" s="51"/>
      <c r="F41" s="54"/>
      <c r="G41" s="55"/>
      <c r="H41" s="62" t="str">
        <f t="shared" si="5"/>
        <v/>
      </c>
      <c r="I41" s="54"/>
      <c r="J41" s="55"/>
      <c r="K41" s="55"/>
      <c r="L41" s="62" t="str">
        <f>IF(OR(ISBLANK(I41),ISBLANK(J41)),"",J41-I41+1)</f>
        <v/>
      </c>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row>
    <row r="42" spans="1:66" s="8" customFormat="1" ht="22.5" customHeight="1" thickBot="1" x14ac:dyDescent="0.25">
      <c r="A42" s="49"/>
      <c r="B42" s="46" t="s">
        <v>19</v>
      </c>
      <c r="C42" s="43"/>
      <c r="D42" s="43"/>
      <c r="E42" s="53"/>
      <c r="F42" s="58"/>
      <c r="G42" s="59"/>
      <c r="H42" s="64" t="str">
        <f t="shared" si="5"/>
        <v/>
      </c>
      <c r="I42" s="58"/>
      <c r="J42" s="59"/>
      <c r="K42" s="59"/>
      <c r="L42" s="64" t="str">
        <f>IF(OR(ISBLANK(I42),ISBLANK(J42)),"",J42-I42+1)</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row>
    <row r="44" spans="1:66" ht="15" x14ac:dyDescent="0.25">
      <c r="A44" s="19"/>
    </row>
    <row r="45" spans="1:66" x14ac:dyDescent="0.2">
      <c r="A45" s="65"/>
    </row>
  </sheetData>
  <mergeCells count="1">
    <mergeCell ref="F4:G4"/>
  </mergeCells>
  <conditionalFormatting sqref="E9:E16 E18:E42">
    <cfRule type="dataBar" priority="9">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M9:BN16 M18:BN42">
    <cfRule type="expression" dxfId="7" priority="10" stopIfTrue="1">
      <formula>NOT(AND(MAX($J9,$G9)&gt;=M$6,MIN($I9,$F9)&lt;N$6))</formula>
    </cfRule>
    <cfRule type="expression" dxfId="6" priority="11">
      <formula>AND($G9&gt;=M$6,$F9&lt;N$6)</formula>
    </cfRule>
    <cfRule type="expression" dxfId="5" priority="13" stopIfTrue="1">
      <formula>AND($J9&gt;=M$6,$I9&lt;N$6)</formula>
    </cfRule>
  </conditionalFormatting>
  <conditionalFormatting sqref="M7:BN16 M18:BN42">
    <cfRule type="expression" dxfId="4" priority="6">
      <formula>AND(TODAY()&gt;=M$6,TODAY()&lt;N$6)</formula>
    </cfRule>
  </conditionalFormatting>
  <conditionalFormatting sqref="E17">
    <cfRule type="dataBar" priority="2">
      <dataBar>
        <cfvo type="num" val="0"/>
        <cfvo type="num" val="1"/>
        <color theme="7" tint="0.59999389629810485"/>
      </dataBar>
      <extLst>
        <ext xmlns:x14="http://schemas.microsoft.com/office/spreadsheetml/2009/9/main" uri="{B025F937-C7B1-47D3-B67F-A62EFF666E3E}">
          <x14:id>{35B0E45D-0F80-4816-B43B-129D908BE9C3}</x14:id>
        </ext>
      </extLst>
    </cfRule>
  </conditionalFormatting>
  <conditionalFormatting sqref="M17:BN17">
    <cfRule type="expression" dxfId="3" priority="3" stopIfTrue="1">
      <formula>NOT(AND(MAX($J17,$G17)&gt;=M$6,MIN($I17,$F17)&lt;N$6))</formula>
    </cfRule>
    <cfRule type="expression" dxfId="2" priority="4">
      <formula>AND($G17&gt;=M$6,$F17&lt;N$6)</formula>
    </cfRule>
    <cfRule type="expression" dxfId="1" priority="5" stopIfTrue="1">
      <formula>AND($J17&gt;=M$6,$I17&lt;N$6)</formula>
    </cfRule>
  </conditionalFormatting>
  <conditionalFormatting sqref="M17:BN17">
    <cfRule type="expression" dxfId="0" priority="1">
      <formula>AND(TODAY()&gt;=M$6,TODAY()&lt;N$6)</formula>
    </cfRule>
  </conditionalFormatting>
  <dataValidations disablePrompts="1" count="1">
    <dataValidation type="list" allowBlank="1" showInputMessage="1" showErrorMessage="1" sqref="F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552450</xdr:colOff>
                    <xdr:row>3</xdr:row>
                    <xdr:rowOff>171450</xdr:rowOff>
                  </from>
                  <to>
                    <xdr:col>28</xdr:col>
                    <xdr:colOff>76200</xdr:colOff>
                    <xdr:row>4</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E9:E16 E18:E42</xm:sqref>
        </x14:conditionalFormatting>
        <x14:conditionalFormatting xmlns:xm="http://schemas.microsoft.com/office/excel/2006/main">
          <x14:cfRule type="dataBar" id="{35B0E45D-0F80-4816-B43B-129D908BE9C3}">
            <x14:dataBar minLength="0" maxLength="100" gradient="0">
              <x14:cfvo type="num">
                <xm:f>0</xm:f>
              </x14:cfvo>
              <x14:cfvo type="num">
                <xm:f>1</xm:f>
              </x14:cfvo>
              <x14:negativeFillColor rgb="FFFF0000"/>
              <x14:axisColor rgb="FF000000"/>
            </x14:dataBar>
          </x14:cfRule>
          <xm:sqref>E17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8" t="s">
        <v>35</v>
      </c>
      <c r="C2" s="78"/>
    </row>
    <row r="3" spans="1:4" x14ac:dyDescent="0.2">
      <c r="C3" s="23" t="s">
        <v>22</v>
      </c>
    </row>
    <row r="4" spans="1:4" ht="15" x14ac:dyDescent="0.25">
      <c r="A4" s="6" t="s">
        <v>1</v>
      </c>
      <c r="B4" s="5"/>
      <c r="D4" s="5"/>
    </row>
    <row r="5" spans="1:4" ht="57" x14ac:dyDescent="0.2">
      <c r="B5" s="7" t="s">
        <v>47</v>
      </c>
      <c r="D5" s="5"/>
    </row>
    <row r="6" spans="1:4" x14ac:dyDescent="0.2">
      <c r="B6" s="7"/>
      <c r="D6" s="5"/>
    </row>
    <row r="7" spans="1:4" x14ac:dyDescent="0.2">
      <c r="B7" s="20"/>
      <c r="D7" s="5"/>
    </row>
    <row r="8" spans="1:4" ht="15" x14ac:dyDescent="0.2">
      <c r="B8" s="21" t="s">
        <v>21</v>
      </c>
      <c r="D8" s="5"/>
    </row>
    <row r="9" spans="1:4" ht="15.75" x14ac:dyDescent="0.2">
      <c r="B9" s="22" t="s">
        <v>45</v>
      </c>
      <c r="D9" s="5"/>
    </row>
    <row r="10" spans="1:4" x14ac:dyDescent="0.2">
      <c r="B10" s="20"/>
      <c r="D10" s="5"/>
    </row>
    <row r="11" spans="1:4" x14ac:dyDescent="0.2">
      <c r="B11" s="7"/>
      <c r="D11" s="5"/>
    </row>
    <row r="12" spans="1:4" ht="15" x14ac:dyDescent="0.25">
      <c r="A12" s="6" t="s">
        <v>6</v>
      </c>
      <c r="B12" s="7"/>
      <c r="D12" s="5"/>
    </row>
    <row r="13" spans="1:4" ht="28.5" x14ac:dyDescent="0.2">
      <c r="B13" s="7" t="s">
        <v>18</v>
      </c>
      <c r="D13" s="5"/>
    </row>
    <row r="14" spans="1:4" x14ac:dyDescent="0.2">
      <c r="B14" s="7"/>
      <c r="D14" s="5"/>
    </row>
    <row r="15" spans="1:4" ht="15" x14ac:dyDescent="0.25">
      <c r="A15" s="6" t="s">
        <v>36</v>
      </c>
      <c r="B15" s="7"/>
      <c r="D15" s="5"/>
    </row>
    <row r="16" spans="1:4" ht="28.5" x14ac:dyDescent="0.2">
      <c r="B16" s="7" t="s">
        <v>37</v>
      </c>
      <c r="D16" s="5"/>
    </row>
    <row r="17" spans="1:4" x14ac:dyDescent="0.2">
      <c r="B17" s="7"/>
      <c r="D17" s="5"/>
    </row>
    <row r="18" spans="1:4" ht="15" x14ac:dyDescent="0.25">
      <c r="A18" s="6" t="s">
        <v>20</v>
      </c>
      <c r="B18" s="7"/>
      <c r="D18" s="5"/>
    </row>
    <row r="19" spans="1:4" ht="28.5" x14ac:dyDescent="0.2">
      <c r="B19" s="7" t="s">
        <v>38</v>
      </c>
      <c r="D19" s="5"/>
    </row>
    <row r="20" spans="1:4" x14ac:dyDescent="0.2">
      <c r="B20" s="7"/>
      <c r="D20" s="5"/>
    </row>
    <row r="21" spans="1:4" ht="15" x14ac:dyDescent="0.25">
      <c r="A21" s="6" t="s">
        <v>4</v>
      </c>
      <c r="B21" s="7"/>
      <c r="D21" s="5"/>
    </row>
    <row r="22" spans="1:4" ht="42.75" x14ac:dyDescent="0.2">
      <c r="B22" s="7" t="s">
        <v>39</v>
      </c>
    </row>
    <row r="23" spans="1:4" x14ac:dyDescent="0.2">
      <c r="B23" s="7"/>
    </row>
    <row r="24" spans="1:4" ht="28.5" x14ac:dyDescent="0.2">
      <c r="B24" s="7" t="s">
        <v>5</v>
      </c>
    </row>
    <row r="26" spans="1:4" ht="15" x14ac:dyDescent="0.25">
      <c r="A26" s="6" t="s">
        <v>40</v>
      </c>
      <c r="B26" s="7"/>
    </row>
    <row r="27" spans="1:4" x14ac:dyDescent="0.2">
      <c r="B27" s="7" t="s">
        <v>41</v>
      </c>
    </row>
    <row r="28" spans="1:4" x14ac:dyDescent="0.2">
      <c r="B28" s="68" t="s">
        <v>46</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2" customWidth="1"/>
    <col min="2" max="2" width="66.5" style="32" customWidth="1"/>
  </cols>
  <sheetData>
    <row r="1" spans="1:3" ht="35.25" customHeight="1" x14ac:dyDescent="0.2">
      <c r="A1" s="24"/>
      <c r="B1" s="25" t="s">
        <v>42</v>
      </c>
      <c r="C1" s="26"/>
    </row>
    <row r="2" spans="1:3" ht="15" x14ac:dyDescent="0.2">
      <c r="A2" s="24"/>
      <c r="B2" s="27"/>
      <c r="C2" s="26"/>
    </row>
    <row r="3" spans="1:3" x14ac:dyDescent="0.2">
      <c r="A3" s="24"/>
      <c r="B3" s="28" t="s">
        <v>23</v>
      </c>
      <c r="C3" s="26"/>
    </row>
    <row r="4" spans="1:3" x14ac:dyDescent="0.2">
      <c r="A4" s="24"/>
      <c r="B4" s="33" t="s">
        <v>35</v>
      </c>
      <c r="C4" s="26"/>
    </row>
    <row r="5" spans="1:3" ht="15" x14ac:dyDescent="0.2">
      <c r="A5" s="24"/>
      <c r="B5" s="29"/>
      <c r="C5" s="26"/>
    </row>
    <row r="6" spans="1:3" ht="15.75" x14ac:dyDescent="0.25">
      <c r="A6" s="24"/>
      <c r="B6" s="30" t="s">
        <v>22</v>
      </c>
      <c r="C6" s="26"/>
    </row>
    <row r="7" spans="1:3" ht="15" x14ac:dyDescent="0.2">
      <c r="A7" s="24"/>
      <c r="B7" s="29"/>
      <c r="C7" s="26"/>
    </row>
    <row r="8" spans="1:3" ht="30" x14ac:dyDescent="0.2">
      <c r="A8" s="24"/>
      <c r="B8" s="29" t="s">
        <v>2</v>
      </c>
      <c r="C8" s="26"/>
    </row>
    <row r="9" spans="1:3" ht="15" x14ac:dyDescent="0.2">
      <c r="A9" s="24"/>
      <c r="B9" s="29"/>
      <c r="C9" s="26"/>
    </row>
    <row r="10" spans="1:3" ht="30" x14ac:dyDescent="0.2">
      <c r="A10" s="24"/>
      <c r="B10" s="29" t="s">
        <v>24</v>
      </c>
      <c r="C10" s="26"/>
    </row>
    <row r="11" spans="1:3" ht="15" x14ac:dyDescent="0.2">
      <c r="A11" s="24"/>
      <c r="B11" s="29"/>
      <c r="C11" s="26"/>
    </row>
    <row r="12" spans="1:3" ht="30" x14ac:dyDescent="0.2">
      <c r="A12" s="24"/>
      <c r="B12" s="29" t="s">
        <v>25</v>
      </c>
      <c r="C12" s="26"/>
    </row>
    <row r="13" spans="1:3" ht="15" x14ac:dyDescent="0.2">
      <c r="A13" s="24"/>
      <c r="B13" s="29"/>
      <c r="C13" s="26"/>
    </row>
    <row r="14" spans="1:3" ht="15" x14ac:dyDescent="0.2">
      <c r="A14" s="24"/>
      <c r="B14" s="34" t="s">
        <v>3</v>
      </c>
      <c r="C14" s="26"/>
    </row>
    <row r="15" spans="1:3" ht="15" x14ac:dyDescent="0.2">
      <c r="A15" s="24"/>
      <c r="B15" s="31"/>
      <c r="C15" s="26"/>
    </row>
    <row r="16" spans="1:3" ht="15.75" x14ac:dyDescent="0.25">
      <c r="A16" s="24"/>
      <c r="B16" s="66" t="s">
        <v>43</v>
      </c>
      <c r="C16" s="26"/>
    </row>
    <row r="17" spans="1:3" x14ac:dyDescent="0.2">
      <c r="A17" s="24"/>
      <c r="B17" s="24"/>
      <c r="C17" s="26"/>
    </row>
    <row r="18" spans="1:3" x14ac:dyDescent="0.2">
      <c r="A18" s="24"/>
      <c r="B18" s="24"/>
      <c r="C18" s="26"/>
    </row>
    <row r="19" spans="1:3" x14ac:dyDescent="0.2">
      <c r="A19" s="24"/>
      <c r="B19" s="24"/>
      <c r="C19" s="26"/>
    </row>
    <row r="20" spans="1:3" x14ac:dyDescent="0.2">
      <c r="A20" s="24"/>
      <c r="B20" s="24"/>
      <c r="C20" s="26"/>
    </row>
    <row r="21" spans="1:3" x14ac:dyDescent="0.2">
      <c r="A21" s="24"/>
      <c r="B21" s="24"/>
      <c r="C21" s="26"/>
    </row>
    <row r="22" spans="1:3" x14ac:dyDescent="0.2">
      <c r="A22" s="24"/>
      <c r="B22" s="24"/>
      <c r="C22" s="26"/>
    </row>
    <row r="23" spans="1:3" x14ac:dyDescent="0.2">
      <c r="A23" s="24"/>
      <c r="B23" s="24"/>
      <c r="C23" s="26"/>
    </row>
    <row r="24" spans="1:3" x14ac:dyDescent="0.2">
      <c r="A24" s="24"/>
      <c r="B24" s="24"/>
      <c r="C24" s="26"/>
    </row>
    <row r="25" spans="1:3" x14ac:dyDescent="0.2">
      <c r="A25" s="24"/>
      <c r="B25" s="24"/>
      <c r="C25" s="26"/>
    </row>
    <row r="26" spans="1:3" x14ac:dyDescent="0.2">
      <c r="A26" s="24"/>
      <c r="B26" s="24"/>
      <c r="C26" s="26"/>
    </row>
    <row r="27" spans="1:3" x14ac:dyDescent="0.2">
      <c r="A27" s="24"/>
      <c r="B27" s="24"/>
      <c r="C27" s="26"/>
    </row>
    <row r="28" spans="1:3" x14ac:dyDescent="0.2">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Amira Zaher</cp:lastModifiedBy>
  <cp:lastPrinted>2017-01-28T01:37:13Z</cp:lastPrinted>
  <dcterms:created xsi:type="dcterms:W3CDTF">2017-01-09T18:01:51Z</dcterms:created>
  <dcterms:modified xsi:type="dcterms:W3CDTF">2020-02-06T12:50:27Z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