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c\Desktop\SOFTWARE_ENG_ELECTRIC_BLENDER\SW deliveries log\Project_Plan\"/>
    </mc:Choice>
  </mc:AlternateContent>
  <bookViews>
    <workbookView xWindow="0" yWindow="0" windowWidth="20490" windowHeight="7755"/>
  </bookViews>
  <sheets>
    <sheet name="ProjectPlan" sheetId="11" r:id="rId1"/>
    <sheet name="Help" sheetId="2" r:id="rId2"/>
    <sheet name="©" sheetId="10" r:id="rId3"/>
  </sheets>
  <definedNames>
    <definedName name="nextDate">#REF!</definedName>
    <definedName name="pEnd">#REF!</definedName>
    <definedName name="_xlnm.Print_Titles" localSheetId="0">ProjectPlan!$7:$8</definedName>
    <definedName name="thisDate">#REF!</definedName>
    <definedName name="valuevx">42.314159</definedName>
    <definedName name="vertex42_copyright" hidden="1">"© 2017 Vertex42 LLC"</definedName>
    <definedName name="vertex42_id" hidden="1">"project-planner.xlsx"</definedName>
    <definedName name="vertex42_title" hidden="1">"Project Planner Template"</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6" i="11" l="1"/>
  <c r="M26" i="11" s="1"/>
  <c r="N26" i="11" s="1"/>
  <c r="O26" i="11" s="1"/>
  <c r="P26" i="11" s="1"/>
  <c r="Q26" i="11" s="1"/>
  <c r="R26" i="11" s="1"/>
  <c r="S26" i="11" s="1"/>
  <c r="T26" i="11" s="1"/>
  <c r="U26" i="11" s="1"/>
  <c r="V26" i="11" s="1"/>
  <c r="W26" i="11" s="1"/>
  <c r="X26" i="11" s="1"/>
  <c r="Y26" i="11" s="1"/>
  <c r="Z26" i="11" s="1"/>
  <c r="AA26" i="11" s="1"/>
  <c r="AB26" i="11" s="1"/>
  <c r="AC26" i="11" s="1"/>
  <c r="AD26" i="11" s="1"/>
  <c r="AE26" i="11" s="1"/>
  <c r="AF26" i="11" s="1"/>
  <c r="AG26" i="11" s="1"/>
  <c r="AH26" i="11" s="1"/>
  <c r="AI26" i="11" s="1"/>
  <c r="AJ26" i="11" s="1"/>
  <c r="AK26" i="11" s="1"/>
  <c r="AL26" i="11" s="1"/>
  <c r="AM26" i="11" s="1"/>
  <c r="AN26" i="11" s="1"/>
  <c r="AO26" i="11" s="1"/>
  <c r="AP26" i="11" s="1"/>
  <c r="AQ26" i="11" s="1"/>
  <c r="AR26" i="11" s="1"/>
  <c r="AS26" i="11" s="1"/>
  <c r="AT26" i="11" s="1"/>
  <c r="AU26" i="11" s="1"/>
  <c r="AV26" i="11" s="1"/>
  <c r="AW26" i="11" s="1"/>
  <c r="AX26" i="11" s="1"/>
  <c r="AY26" i="11" s="1"/>
  <c r="AZ26" i="11" s="1"/>
  <c r="BA26" i="11" s="1"/>
  <c r="BB26" i="11" s="1"/>
  <c r="BC26" i="11" s="1"/>
  <c r="BD26" i="11" s="1"/>
  <c r="BE26" i="11" s="1"/>
  <c r="BF26" i="11" s="1"/>
  <c r="BG26" i="11" s="1"/>
  <c r="BH26" i="11" s="1"/>
  <c r="BI26" i="11" s="1"/>
  <c r="BJ26" i="11" s="1"/>
  <c r="BK26" i="11" s="1"/>
  <c r="BL26" i="11" s="1"/>
  <c r="BM26" i="11" s="1"/>
  <c r="L17" i="11"/>
  <c r="M17" i="11" s="1"/>
  <c r="N17" i="11" s="1"/>
  <c r="O17" i="11" s="1"/>
  <c r="P17" i="11" s="1"/>
  <c r="Q17" i="11" s="1"/>
  <c r="R17" i="11" s="1"/>
  <c r="S17" i="11" s="1"/>
  <c r="T17" i="11" s="1"/>
  <c r="U17" i="11" s="1"/>
  <c r="V17" i="11" s="1"/>
  <c r="W17" i="11" s="1"/>
  <c r="X17" i="11" s="1"/>
  <c r="Y17" i="11" s="1"/>
  <c r="Z17" i="11" s="1"/>
  <c r="AA17" i="11" s="1"/>
  <c r="AB17" i="11" s="1"/>
  <c r="AC17" i="11" s="1"/>
  <c r="AD17" i="11" s="1"/>
  <c r="AE17" i="11" s="1"/>
  <c r="AF17" i="11" s="1"/>
  <c r="AG17" i="11" s="1"/>
  <c r="AH17" i="11" s="1"/>
  <c r="AI17" i="11" s="1"/>
  <c r="AJ17" i="11" s="1"/>
  <c r="AK17" i="11" s="1"/>
  <c r="AL17" i="11" s="1"/>
  <c r="AM17" i="11" s="1"/>
  <c r="AN17" i="11" s="1"/>
  <c r="AO17" i="11" s="1"/>
  <c r="AP17" i="11" s="1"/>
  <c r="AQ17" i="11" s="1"/>
  <c r="AR17" i="11" s="1"/>
  <c r="AS17" i="11" s="1"/>
  <c r="AT17" i="11" s="1"/>
  <c r="AU17" i="11" s="1"/>
  <c r="AV17" i="11" s="1"/>
  <c r="AW17" i="11" s="1"/>
  <c r="AX17" i="11" s="1"/>
  <c r="AY17" i="11" s="1"/>
  <c r="AZ17" i="11" s="1"/>
  <c r="BA17" i="11" s="1"/>
  <c r="BB17" i="11" s="1"/>
  <c r="BC17" i="11" s="1"/>
  <c r="BD17" i="11" s="1"/>
  <c r="BE17" i="11" s="1"/>
  <c r="BF17" i="11" s="1"/>
  <c r="BG17" i="11" s="1"/>
  <c r="BH17" i="11" s="1"/>
  <c r="BI17" i="11" s="1"/>
  <c r="BJ17" i="11" s="1"/>
  <c r="BK17" i="11" s="1"/>
  <c r="BL17" i="11" s="1"/>
  <c r="BM17" i="11" s="1"/>
  <c r="K49" i="11" l="1"/>
  <c r="K48" i="11"/>
  <c r="K9" i="11"/>
  <c r="L8" i="11"/>
  <c r="M8" i="11" s="1"/>
  <c r="N8" i="11" s="1"/>
  <c r="O8" i="11" s="1"/>
  <c r="P8" i="11" s="1"/>
  <c r="Q8" i="11" s="1"/>
  <c r="R8" i="11" s="1"/>
  <c r="S8" i="11" s="1"/>
  <c r="T8" i="11" s="1"/>
  <c r="U8" i="11" s="1"/>
  <c r="V8" i="11" s="1"/>
  <c r="W8" i="11" s="1"/>
  <c r="X8" i="11" s="1"/>
  <c r="Y8" i="11" s="1"/>
  <c r="Z8" i="11" s="1"/>
  <c r="AA8" i="11" s="1"/>
  <c r="AB8" i="11" s="1"/>
  <c r="AC8" i="11" s="1"/>
  <c r="AD8" i="11" s="1"/>
  <c r="AE8" i="11" s="1"/>
  <c r="AF8" i="11" s="1"/>
  <c r="AG8" i="11" s="1"/>
  <c r="AH8" i="11" s="1"/>
  <c r="AI8" i="11" s="1"/>
  <c r="AJ8" i="11" s="1"/>
  <c r="AK8" i="11" s="1"/>
  <c r="AL8" i="11" s="1"/>
  <c r="AM8" i="11" s="1"/>
  <c r="AN8" i="11" s="1"/>
  <c r="AO8" i="11" s="1"/>
  <c r="AP8" i="11" s="1"/>
  <c r="AQ8" i="11" s="1"/>
  <c r="AR8" i="11" s="1"/>
  <c r="AS8" i="11" s="1"/>
  <c r="AT8" i="11" s="1"/>
  <c r="AU8" i="11" s="1"/>
  <c r="AV8" i="11" s="1"/>
  <c r="AW8" i="11" s="1"/>
  <c r="AX8" i="11" s="1"/>
  <c r="AY8" i="11" s="1"/>
  <c r="AZ8" i="11" s="1"/>
  <c r="BA8" i="11" s="1"/>
  <c r="BB8" i="11" s="1"/>
  <c r="BC8" i="11" s="1"/>
  <c r="BD8" i="11" s="1"/>
  <c r="BE8" i="11" s="1"/>
  <c r="BF8" i="11" s="1"/>
  <c r="BG8" i="11" s="1"/>
  <c r="BH8" i="11" s="1"/>
  <c r="BI8" i="11" s="1"/>
  <c r="BJ8" i="11" s="1"/>
  <c r="BK8" i="11" s="1"/>
  <c r="BL8" i="11" s="1"/>
  <c r="BM8" i="11" s="1"/>
  <c r="L6" i="11"/>
  <c r="M6" i="11" l="1"/>
  <c r="M7" i="11" s="1"/>
  <c r="L7" i="11"/>
  <c r="N6" i="11" l="1"/>
  <c r="O6" i="11" s="1"/>
  <c r="N7" i="11" l="1"/>
  <c r="O7" i="11"/>
  <c r="P6" i="11"/>
  <c r="Q6" i="11" l="1"/>
  <c r="P7" i="11"/>
  <c r="R6" i="11" l="1"/>
  <c r="Q7" i="11"/>
  <c r="S6" i="11" l="1"/>
  <c r="R7" i="11"/>
  <c r="T6" i="11" l="1"/>
  <c r="S7" i="11"/>
  <c r="K10" i="11" l="1"/>
  <c r="U6" i="11"/>
  <c r="T7" i="11"/>
  <c r="U7" i="11" l="1"/>
  <c r="V6" i="11"/>
  <c r="V7" i="11" l="1"/>
  <c r="W6" i="11"/>
  <c r="W7" i="11" l="1"/>
  <c r="X6" i="11"/>
  <c r="Y6" i="11" l="1"/>
  <c r="X7" i="11"/>
  <c r="Z6" i="11" l="1"/>
  <c r="Y7" i="11"/>
  <c r="AA6" i="11" l="1"/>
  <c r="Z7" i="11"/>
  <c r="AB6" i="11" l="1"/>
  <c r="AA7" i="11"/>
  <c r="AC6" i="11" l="1"/>
  <c r="AB7" i="11"/>
  <c r="AD6" i="11" l="1"/>
  <c r="AC7" i="11"/>
  <c r="AD7" i="11" l="1"/>
  <c r="AE6" i="11"/>
  <c r="AE7" i="11" l="1"/>
  <c r="AF6" i="11"/>
  <c r="AG6" i="11" l="1"/>
  <c r="AF7" i="11"/>
  <c r="AH6" i="11" l="1"/>
  <c r="AG7" i="11"/>
  <c r="AI6" i="11" l="1"/>
  <c r="AH7" i="11"/>
  <c r="AJ6" i="11" l="1"/>
  <c r="AI7" i="11"/>
  <c r="AK6" i="11" l="1"/>
  <c r="AJ7" i="11"/>
  <c r="AK7" i="11" l="1"/>
  <c r="AL6" i="11"/>
  <c r="AL7" i="11" l="1"/>
  <c r="AM6" i="11"/>
  <c r="AN6" i="11" l="1"/>
  <c r="AM7" i="11"/>
  <c r="AO6" i="11" l="1"/>
  <c r="AN7" i="11"/>
  <c r="AP6" i="11" l="1"/>
  <c r="AO7" i="11"/>
  <c r="AQ6" i="11" l="1"/>
  <c r="AP7" i="11"/>
  <c r="AR6" i="11" l="1"/>
  <c r="AQ7" i="11"/>
  <c r="AS6" i="11" l="1"/>
  <c r="AR7" i="11"/>
  <c r="AS7" i="11" l="1"/>
  <c r="AT6" i="11"/>
  <c r="AT7" i="11" l="1"/>
  <c r="AU6" i="11"/>
  <c r="AV6" i="11" l="1"/>
  <c r="AU7" i="11"/>
  <c r="AW6" i="11" l="1"/>
  <c r="AV7" i="11"/>
  <c r="AX6" i="11" l="1"/>
  <c r="AW7" i="11"/>
  <c r="AY6" i="11" l="1"/>
  <c r="AX7" i="11"/>
  <c r="AZ6" i="11" l="1"/>
  <c r="AY7" i="11"/>
  <c r="BA6" i="11" l="1"/>
  <c r="AZ7" i="11"/>
  <c r="BA7" i="11" l="1"/>
  <c r="BB6" i="11"/>
  <c r="BB7" i="11" l="1"/>
  <c r="BC6" i="11"/>
  <c r="BC7" i="11" l="1"/>
  <c r="BD6" i="11"/>
  <c r="BE6" i="11" l="1"/>
  <c r="BD7" i="11"/>
  <c r="BF6" i="11" l="1"/>
  <c r="BE7" i="11"/>
  <c r="BG6" i="11" l="1"/>
  <c r="BF7" i="11"/>
  <c r="BH6" i="11" l="1"/>
  <c r="BG7" i="11"/>
  <c r="BI6" i="11" l="1"/>
  <c r="BH7" i="11"/>
  <c r="BI7" i="11" l="1"/>
  <c r="BJ6" i="11"/>
  <c r="BJ7" i="11" l="1"/>
  <c r="BK6" i="11"/>
  <c r="BK7" i="11" l="1"/>
  <c r="BL6" i="11"/>
  <c r="BM6" i="11" l="1"/>
  <c r="BL7" i="11"/>
  <c r="BN6" i="11" l="1"/>
  <c r="BN7" i="11" s="1"/>
  <c r="BM7" i="11"/>
</calcChain>
</file>

<file path=xl/sharedStrings.xml><?xml version="1.0" encoding="utf-8"?>
<sst xmlns="http://schemas.openxmlformats.org/spreadsheetml/2006/main" count="169" uniqueCount="88">
  <si>
    <t>HELP</t>
  </si>
  <si>
    <t>About</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</si>
  <si>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</si>
  <si>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</si>
  <si>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</si>
  <si>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</si>
  <si>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Adding More Rows</t>
  </si>
  <si>
    <t>[42]</t>
  </si>
  <si>
    <t>PLAN
START</t>
  </si>
  <si>
    <t>PLAN
END</t>
  </si>
  <si>
    <t>TASK DESCRIPTION</t>
  </si>
  <si>
    <t>When you insert new rows, you should insert a blank row between rows that have the formatting you want. If you do that, the formatting will be copied automatically.</t>
  </si>
  <si>
    <t>Insert new rows ABOVE this one</t>
  </si>
  <si>
    <t>Adding More Columns to the Gantt Chart</t>
  </si>
  <si>
    <t>Want more features?</t>
  </si>
  <si>
    <t>© 2017 Vertex42 LLC</t>
  </si>
  <si>
    <t>By Vertex42.com</t>
  </si>
  <si>
    <t>Do not submit copies or modifications of this template to any website or online template gallery.</t>
  </si>
  <si>
    <t>Please review the following license agreement to learn how you may or may not use this template. Thank you.</t>
  </si>
  <si>
    <t>Project Start:</t>
  </si>
  <si>
    <t>WBS</t>
  </si>
  <si>
    <t>ACTUAL
END</t>
  </si>
  <si>
    <t>ACTUAL
START</t>
  </si>
  <si>
    <t>PROGRESS</t>
  </si>
  <si>
    <t>Display:</t>
  </si>
  <si>
    <t>Display Period:</t>
  </si>
  <si>
    <t>ASSIGNED
TO</t>
  </si>
  <si>
    <t>https://www.vertex42.com/ExcelTemplates/project-planner-template.html</t>
  </si>
  <si>
    <t>Text Within the Gantt Chart</t>
  </si>
  <si>
    <t>You can enter text within the gantt chart area, but that text does not move if you adjust the start/end dates or use the scroll bar.</t>
  </si>
  <si>
    <t>If you want to increase the time span shown in chart, you can add columns to the right of the Gantt chart by copying and pasting entire columns.</t>
  </si>
  <si>
    <t>The bars of the Gantt chart are created using conditional formatting. This spreadsheet is not designed to allow you to change the colors for different bars. Use Gantt Chart Pro if you want to do that.</t>
  </si>
  <si>
    <t>Other Templates</t>
  </si>
  <si>
    <t>Visit Vertex42.com to find other project management templates.</t>
  </si>
  <si>
    <t>Project Planner Template</t>
  </si>
  <si>
    <t>Do not delete this worksheet.</t>
  </si>
  <si>
    <t>Learn About Gantt Chart Template Pro</t>
  </si>
  <si>
    <t>Project Management Templates</t>
  </si>
  <si>
    <t>This project planner template was designed to provide a simple way to create a project schedule with a Gantt chart that shows both planned and actual dates. Other than that, it contains very few features, which may be great if you want something simple.</t>
  </si>
  <si>
    <t>ELECTRIC BLENDER</t>
  </si>
  <si>
    <t>KENOVO</t>
  </si>
  <si>
    <t>Phase 1: Initiation</t>
  </si>
  <si>
    <t>Daily</t>
  </si>
  <si>
    <t>GROUP A</t>
  </si>
  <si>
    <t>Project Leader: May Alaa El-din</t>
  </si>
  <si>
    <t>Notes</t>
  </si>
  <si>
    <t>Software Project Plan</t>
  </si>
  <si>
    <t>CYRS</t>
  </si>
  <si>
    <t>SRS</t>
  </si>
  <si>
    <t>HSI</t>
  </si>
  <si>
    <t>Ibrahim, Farag</t>
  </si>
  <si>
    <t>Kariman</t>
  </si>
  <si>
    <t>SIQ</t>
  </si>
  <si>
    <t>RTM</t>
  </si>
  <si>
    <t>May</t>
  </si>
  <si>
    <t>Ali</t>
  </si>
  <si>
    <t>Type</t>
  </si>
  <si>
    <t>Non-Technical</t>
  </si>
  <si>
    <t>Amira, Ali</t>
  </si>
  <si>
    <t>CYRS Resolve</t>
  </si>
  <si>
    <t>Ibrahim</t>
  </si>
  <si>
    <t>SRS Resolve</t>
  </si>
  <si>
    <t>HSI Resolve</t>
  </si>
  <si>
    <t>CYRS Cross Review</t>
  </si>
  <si>
    <t>SRS Cross Review</t>
  </si>
  <si>
    <t>HSI Cross Review</t>
  </si>
  <si>
    <t>Farag</t>
  </si>
  <si>
    <t>Update RTM</t>
  </si>
  <si>
    <t>Week 1</t>
  </si>
  <si>
    <t>Week 2</t>
  </si>
  <si>
    <t>Amira</t>
  </si>
  <si>
    <t>Week 3</t>
  </si>
  <si>
    <t>Task Description</t>
  </si>
  <si>
    <t>Solve issues described in point 9,10 and 11 in the review sheet</t>
  </si>
  <si>
    <t>Solve issues described in point 7,8,9,10 in the review sheet</t>
  </si>
  <si>
    <t>Solve issues described in point 1-6 in the review sheet</t>
  </si>
  <si>
    <t>Cross review on the CYRS</t>
  </si>
  <si>
    <t>Cross review on the SRS</t>
  </si>
  <si>
    <t>Cross review on the HSI</t>
  </si>
  <si>
    <t>Updating RTM to reflect modified requirements</t>
  </si>
  <si>
    <t>Week 3 Update</t>
  </si>
  <si>
    <t>Solve issues described in point 9,10 and 12 in the review sheet</t>
  </si>
  <si>
    <t>2/8//20</t>
  </si>
  <si>
    <t>_</t>
  </si>
  <si>
    <t>Solve issues described in point 8,9,10,11 in the review sheet</t>
  </si>
  <si>
    <t>Week 3 Update 2</t>
  </si>
  <si>
    <t>Solve issues regarding missing requirements</t>
  </si>
  <si>
    <t>Breaking down requirements into more atomic requirements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</si>
</sst>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numFmt numFmtId="165" formatCode="ddd\,\ m/d/yyyy"/>
  </numFmts>
  <fonts count="34"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12"/>
      <color theme="1"/>
      <name val="Arial"/>
      <family val="2"/>
      <scheme val="minor"/>
    </font>
    <font>
      <sz val="1"/>
      <color theme="0"/>
      <name val="Arial"/>
      <family val="2"/>
      <scheme val="minor"/>
    </font>
    <font>
      <sz val="16"/>
      <color theme="1"/>
      <name val="Arial"/>
      <family val="2"/>
      <scheme val="minor"/>
    </font>
    <font>
      <i/>
      <sz val="9"/>
      <color theme="1"/>
      <name val="Arial"/>
      <family val="2"/>
      <scheme val="minor"/>
    </font>
    <font>
      <b/>
      <u/>
      <sz val="12"/>
      <color rgb="FF0070C0"/>
      <name val="Arial"/>
      <family val="2"/>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8"/>
      <color theme="1"/>
      <name val="Arial"/>
      <family val="2"/>
      <scheme val="minor"/>
    </font>
    <font>
      <sz val="11"/>
      <color theme="0" tint="-0.14999847407452621"/>
      <name val="Arial"/>
      <family val="2"/>
      <scheme val="minor"/>
    </font>
    <font>
      <sz val="10"/>
      <color theme="0" tint="-0.499984740745262"/>
      <name val="Arial"/>
      <family val="2"/>
      <scheme val="minor"/>
    </font>
    <font>
      <sz val="11"/>
      <color theme="1"/>
      <name val="Arial"/>
      <family val="2"/>
      <scheme val="minor"/>
    </font>
    <font>
      <b/>
      <sz val="10"/>
      <color theme="1"/>
      <name val="Arial"/>
      <family val="2"/>
      <scheme val="minor"/>
    </font>
    <font>
      <i/>
      <sz val="10"/>
      <color theme="1"/>
      <name val="Arial"/>
      <family val="2"/>
      <scheme val="minor"/>
    </font>
    <font>
      <b/>
      <sz val="20"/>
      <color theme="4"/>
      <name val="Arial"/>
      <family val="2"/>
      <scheme val="major"/>
    </font>
    <font>
      <u/>
      <sz val="11"/>
      <color theme="1" tint="0.499984740745262"/>
      <name val="Arial"/>
      <family val="2"/>
    </font>
    <font>
      <sz val="9"/>
      <color theme="1" tint="0.499984740745262"/>
      <name val="Arial"/>
      <family val="2"/>
      <scheme val="minor"/>
    </font>
    <font>
      <sz val="13"/>
      <color theme="1"/>
      <name val="Arial"/>
      <family val="2"/>
      <scheme val="minor"/>
    </font>
    <font>
      <sz val="20"/>
      <color theme="1"/>
      <name val="Arial"/>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4"/>
        <bgColor theme="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darkUp">
        <fgColor theme="1" tint="0.499984740745262"/>
        <bgColor theme="4" tint="0.39991454817346722"/>
      </patternFill>
    </fill>
  </fills>
  <borders count="14">
    <border>
      <left/>
      <right/>
      <top/>
      <bottom/>
      <diagonal/>
    </border>
    <border>
      <left/>
      <right/>
      <top style="thin">
        <color theme="0" tint="-0.34998626667073579"/>
      </top>
      <bottom/>
      <diagonal/>
    </border>
    <border>
      <left/>
      <right/>
      <top/>
      <bottom style="thin">
        <color theme="0" tint="-0.24994659260841701"/>
      </bottom>
      <diagonal/>
    </border>
    <border>
      <left style="thin">
        <color theme="0" tint="-0.14996795556505021"/>
      </left>
      <right style="thin">
        <color theme="0" tint="-0.14996795556505021"/>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6795556505021"/>
      </left>
      <right style="thin">
        <color theme="0" tint="-0.14996795556505021"/>
      </right>
      <top style="thin">
        <color theme="0" tint="-0.24994659260841701"/>
      </top>
      <bottom/>
      <diagonal/>
    </border>
    <border>
      <left style="thin">
        <color theme="0" tint="-0.14996795556505021"/>
      </left>
      <right style="thin">
        <color theme="0" tint="-0.14996795556505021"/>
      </right>
      <top/>
      <bottom style="medium">
        <color theme="0" tint="-0.14996795556505021"/>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3">
    <xf numFmtId="0" fontId="0" fillId="0" borderId="0"/>
    <xf numFmtId="0" fontId="7" fillId="0" borderId="0" applyNumberFormat="0" applyFill="0" applyBorder="0" applyAlignment="0" applyProtection="0">
      <alignment vertical="top"/>
      <protection locked="0"/>
    </xf>
    <xf numFmtId="9" fontId="26" fillId="0" borderId="0" applyFont="0" applyFill="0" applyBorder="0" applyAlignment="0" applyProtection="0"/>
  </cellStyleXfs>
  <cellXfs count="79">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14" fillId="0" borderId="0" xfId="0" applyFont="1"/>
    <xf numFmtId="0" fontId="12" fillId="3" borderId="1" xfId="0" applyFont="1" applyFill="1" applyBorder="1" applyAlignment="1">
      <alignment horizontal="left" vertical="center" indent="1"/>
    </xf>
    <xf numFmtId="0" fontId="12" fillId="3" borderId="1" xfId="0" applyFont="1" applyFill="1" applyBorder="1" applyAlignment="1">
      <alignment horizontal="center" vertical="center" wrapText="1"/>
    </xf>
    <xf numFmtId="0" fontId="15" fillId="0" borderId="0" xfId="0" applyFont="1"/>
    <xf numFmtId="0" fontId="0" fillId="0" borderId="3" xfId="0" applyFont="1" applyFill="1" applyBorder="1" applyAlignment="1">
      <alignment horizontal="left" vertical="center" indent="1"/>
    </xf>
    <xf numFmtId="0" fontId="0" fillId="0" borderId="4" xfId="0" applyBorder="1" applyAlignment="1">
      <alignment vertical="center"/>
    </xf>
    <xf numFmtId="0" fontId="0" fillId="0" borderId="4" xfId="0" applyBorder="1" applyAlignment="1">
      <alignment horizontal="right" vertical="center"/>
    </xf>
    <xf numFmtId="0" fontId="11" fillId="0" borderId="0" xfId="0" applyFont="1"/>
    <xf numFmtId="0" fontId="0" fillId="5" borderId="0" xfId="0" applyFont="1" applyFill="1" applyAlignment="1">
      <alignment vertical="top" wrapText="1"/>
    </xf>
    <xf numFmtId="0" fontId="13" fillId="5" borderId="0" xfId="0" applyFont="1" applyFill="1" applyAlignment="1">
      <alignment horizontal="center" vertical="top" wrapText="1"/>
    </xf>
    <xf numFmtId="0" fontId="17" fillId="5" borderId="0" xfId="1" applyFont="1" applyFill="1" applyAlignment="1" applyProtection="1">
      <alignment horizontal="center" vertical="top" wrapText="1"/>
    </xf>
    <xf numFmtId="0" fontId="0" fillId="0" borderId="0" xfId="0" applyAlignment="1">
      <alignment horizontal="right"/>
    </xf>
    <xf numFmtId="0" fontId="4" fillId="0" borderId="5" xfId="0" applyFont="1" applyBorder="1"/>
    <xf numFmtId="0" fontId="18" fillId="0" borderId="6" xfId="0" applyFont="1" applyFill="1" applyBorder="1" applyAlignment="1">
      <alignment horizontal="left" vertical="center"/>
    </xf>
    <xf numFmtId="0" fontId="0" fillId="0" borderId="5" xfId="0" applyBorder="1"/>
    <xf numFmtId="0" fontId="19" fillId="0" borderId="7" xfId="0" applyFont="1" applyBorder="1" applyAlignment="1">
      <alignment horizontal="left" wrapText="1" indent="1"/>
    </xf>
    <xf numFmtId="0" fontId="6" fillId="0" borderId="5" xfId="0" applyFont="1" applyBorder="1"/>
    <xf numFmtId="0" fontId="19" fillId="0" borderId="5" xfId="0" applyFont="1" applyBorder="1" applyAlignment="1">
      <alignment horizontal="left" wrapText="1"/>
    </xf>
    <xf numFmtId="0" fontId="20" fillId="0" borderId="5" xfId="0" applyFont="1" applyBorder="1" applyAlignment="1">
      <alignment horizontal="left" wrapText="1"/>
    </xf>
    <xf numFmtId="0" fontId="19" fillId="0" borderId="5" xfId="0" applyFont="1" applyBorder="1" applyAlignment="1">
      <alignment horizontal="left"/>
    </xf>
    <xf numFmtId="0" fontId="4" fillId="0" borderId="0" xfId="0" applyFont="1"/>
    <xf numFmtId="0" fontId="7" fillId="0" borderId="5" xfId="1" applyBorder="1" applyAlignment="1" applyProtection="1">
      <alignment horizontal="left" wrapText="1"/>
    </xf>
    <xf numFmtId="0" fontId="21" fillId="0" borderId="5" xfId="1" applyFont="1" applyBorder="1" applyAlignment="1" applyProtection="1">
      <alignment horizontal="left" wrapText="1"/>
    </xf>
    <xf numFmtId="0" fontId="0" fillId="0" borderId="0" xfId="0" applyAlignment="1">
      <alignment horizontal="right" vertical="center"/>
    </xf>
    <xf numFmtId="0" fontId="0" fillId="0" borderId="8" xfId="0" applyNumberFormat="1" applyBorder="1" applyAlignment="1">
      <alignment horizontal="center" vertical="center"/>
    </xf>
    <xf numFmtId="14" fontId="24" fillId="0" borderId="2" xfId="0" applyNumberFormat="1" applyFont="1" applyBorder="1"/>
    <xf numFmtId="14" fontId="23" fillId="4" borderId="9" xfId="0" applyNumberFormat="1" applyFont="1" applyFill="1" applyBorder="1" applyAlignment="1">
      <alignment horizontal="center" vertical="center" wrapText="1"/>
    </xf>
    <xf numFmtId="0" fontId="8" fillId="6" borderId="10" xfId="0" applyFont="1" applyFill="1" applyBorder="1" applyAlignment="1">
      <alignment horizontal="center" vertical="center" shrinkToFit="1"/>
    </xf>
    <xf numFmtId="0" fontId="25" fillId="0" borderId="0" xfId="0" applyFont="1" applyAlignment="1">
      <alignment vertical="center"/>
    </xf>
    <xf numFmtId="0" fontId="0" fillId="0" borderId="3" xfId="0" applyFont="1" applyFill="1" applyBorder="1" applyAlignment="1">
      <alignment horizontal="center" vertical="center"/>
    </xf>
    <xf numFmtId="0" fontId="11" fillId="4" borderId="3" xfId="0" applyFont="1" applyFill="1" applyBorder="1" applyAlignment="1">
      <alignment horizontal="center" vertical="center"/>
    </xf>
    <xf numFmtId="0" fontId="16" fillId="2" borderId="3" xfId="0" applyFont="1" applyFill="1" applyBorder="1" applyAlignment="1">
      <alignment horizontal="center" vertical="center"/>
    </xf>
    <xf numFmtId="0" fontId="0" fillId="0" borderId="3" xfId="0" applyFont="1" applyFill="1" applyBorder="1" applyAlignment="1">
      <alignment horizontal="left" vertical="center"/>
    </xf>
    <xf numFmtId="0" fontId="11" fillId="4" borderId="3" xfId="0" applyFont="1" applyFill="1" applyBorder="1" applyAlignment="1">
      <alignment horizontal="left" vertical="center"/>
    </xf>
    <xf numFmtId="0" fontId="16" fillId="2" borderId="3" xfId="0" applyFont="1" applyFill="1" applyBorder="1" applyAlignment="1">
      <alignment horizontal="left" vertical="center"/>
    </xf>
    <xf numFmtId="0" fontId="8" fillId="0" borderId="3" xfId="0" applyNumberFormat="1" applyFont="1" applyFill="1" applyBorder="1" applyAlignment="1">
      <alignment horizontal="center" vertical="center"/>
    </xf>
    <xf numFmtId="0" fontId="27" fillId="4" borderId="3" xfId="0" applyNumberFormat="1" applyFont="1" applyFill="1" applyBorder="1" applyAlignment="1">
      <alignment horizontal="center" vertical="center"/>
    </xf>
    <xf numFmtId="0" fontId="28" fillId="2" borderId="3" xfId="0" applyNumberFormat="1" applyFont="1" applyFill="1" applyBorder="1" applyAlignment="1">
      <alignment horizontal="center" vertical="center"/>
    </xf>
    <xf numFmtId="0" fontId="12" fillId="3" borderId="1" xfId="0" applyFont="1" applyFill="1" applyBorder="1" applyAlignment="1">
      <alignment horizontal="center" vertical="center"/>
    </xf>
    <xf numFmtId="9" fontId="10" fillId="0" borderId="3" xfId="2" applyFont="1" applyFill="1" applyBorder="1" applyAlignment="1">
      <alignment horizontal="center" vertical="center"/>
    </xf>
    <xf numFmtId="9" fontId="10" fillId="4" borderId="3" xfId="2" applyFont="1" applyFill="1" applyBorder="1" applyAlignment="1">
      <alignment horizontal="center" vertical="center"/>
    </xf>
    <xf numFmtId="9" fontId="10" fillId="2" borderId="3" xfId="2" applyFont="1" applyFill="1" applyBorder="1" applyAlignment="1">
      <alignment horizontal="center" vertical="center"/>
    </xf>
    <xf numFmtId="164" fontId="0" fillId="0" borderId="3" xfId="0" applyNumberFormat="1" applyFont="1" applyFill="1" applyBorder="1" applyAlignment="1">
      <alignment horizontal="center" vertical="center"/>
    </xf>
    <xf numFmtId="164" fontId="10" fillId="0" borderId="3" xfId="0" applyNumberFormat="1" applyFont="1" applyFill="1" applyBorder="1" applyAlignment="1">
      <alignment horizontal="center" vertical="center"/>
    </xf>
    <xf numFmtId="164" fontId="0" fillId="4" borderId="3" xfId="0" applyNumberFormat="1" applyFont="1" applyFill="1" applyBorder="1" applyAlignment="1">
      <alignment horizontal="center" vertical="center"/>
    </xf>
    <xf numFmtId="164" fontId="10" fillId="4" borderId="3" xfId="0" applyNumberFormat="1" applyFont="1" applyFill="1" applyBorder="1" applyAlignment="1">
      <alignment horizontal="center" vertical="center"/>
    </xf>
    <xf numFmtId="164" fontId="9" fillId="2" borderId="3" xfId="0" applyNumberFormat="1" applyFont="1" applyFill="1" applyBorder="1" applyAlignment="1">
      <alignment horizontal="left" vertical="center"/>
    </xf>
    <xf numFmtId="164" fontId="10" fillId="2" borderId="3" xfId="0" applyNumberFormat="1" applyFont="1" applyFill="1" applyBorder="1" applyAlignment="1">
      <alignment horizontal="center" vertical="center"/>
    </xf>
    <xf numFmtId="0" fontId="29" fillId="0" borderId="0" xfId="0" applyFont="1" applyAlignment="1">
      <alignment horizontal="left"/>
    </xf>
    <xf numFmtId="0" fontId="0" fillId="0" borderId="11" xfId="0" applyNumberFormat="1" applyBorder="1" applyAlignment="1">
      <alignment horizontal="center" vertical="center"/>
    </xf>
    <xf numFmtId="0" fontId="10" fillId="0" borderId="3"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30" fillId="0" borderId="0" xfId="1" applyFont="1" applyAlignment="1" applyProtection="1"/>
    <xf numFmtId="0" fontId="22" fillId="0" borderId="5" xfId="0" applyFont="1" applyBorder="1" applyAlignment="1">
      <alignment horizontal="left" wrapText="1"/>
    </xf>
    <xf numFmtId="0" fontId="2" fillId="0" borderId="0" xfId="0" applyFont="1" applyAlignment="1">
      <alignment horizontal="left"/>
    </xf>
    <xf numFmtId="0" fontId="7" fillId="0" borderId="0" xfId="1" applyAlignment="1" applyProtection="1"/>
    <xf numFmtId="0" fontId="31" fillId="0" borderId="0" xfId="0" applyFont="1" applyAlignment="1">
      <alignment horizontal="left"/>
    </xf>
    <xf numFmtId="0" fontId="12" fillId="7" borderId="1" xfId="0" applyFont="1" applyFill="1" applyBorder="1" applyAlignment="1">
      <alignment horizontal="center" vertical="center" wrapText="1"/>
    </xf>
    <xf numFmtId="0" fontId="32" fillId="0" borderId="0" xfId="0" applyFont="1"/>
    <xf numFmtId="0" fontId="0" fillId="0" borderId="0" xfId="0"/>
    <xf numFmtId="0" fontId="0" fillId="0" borderId="0" xfId="0" applyAlignment="1">
      <alignment horizontal="center"/>
    </xf>
    <xf numFmtId="0" fontId="33" fillId="0" borderId="0" xfId="0" applyFont="1"/>
    <xf numFmtId="0" fontId="0" fillId="0" borderId="3" xfId="0" applyFont="1" applyFill="1" applyBorder="1" applyAlignment="1">
      <alignment horizontal="center" vertical="center" wrapText="1"/>
    </xf>
    <xf numFmtId="14" fontId="0" fillId="0" borderId="3" xfId="0" applyNumberFormat="1" applyFont="1" applyFill="1" applyBorder="1" applyAlignment="1">
      <alignment horizontal="left" vertical="center" indent="1"/>
    </xf>
    <xf numFmtId="165" fontId="0" fillId="0" borderId="12" xfId="0" applyNumberFormat="1" applyBorder="1" applyAlignment="1">
      <alignment horizontal="center" vertical="center"/>
    </xf>
    <xf numFmtId="165" fontId="0" fillId="0" borderId="13" xfId="0" applyNumberFormat="1" applyBorder="1" applyAlignment="1">
      <alignment horizontal="center" vertical="center"/>
    </xf>
    <xf numFmtId="0" fontId="7" fillId="0" borderId="0" xfId="1" applyAlignment="1" applyProtection="1">
      <alignment horizontal="right" vertical="top"/>
    </xf>
  </cellXfs>
  <cellStyles count="3">
    <cellStyle name="Hyperlink" xfId="1" builtinId="8" customBuiltin="1"/>
    <cellStyle name="Normal" xfId="0" builtinId="0"/>
    <cellStyle name="Percent" xfId="2" builtinId="5"/>
  </cellStyles>
  <dxfs count="79">
    <dxf>
      <border>
        <left style="thin">
          <color rgb="FFC00000"/>
        </left>
        <right style="thin">
          <color rgb="FFC00000"/>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78"/>
      <tableStyleElement type="headerRow" dxfId="77"/>
      <tableStyleElement type="totalRow" dxfId="76"/>
      <tableStyleElement type="firstColumn" dxfId="75"/>
      <tableStyleElement type="lastColumn" dxfId="74"/>
      <tableStyleElement type="firstRowStripe" dxfId="73"/>
      <tableStyleElement type="secondRowStripe" dxfId="72"/>
      <tableStyleElement type="firstColumnStripe" dxfId="71"/>
      <tableStyleElement type="secondColumnStripe" dxfId="7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C0C0C0"/>
      <color rgb="FF427FC2"/>
      <color rgb="FF44678E"/>
      <color rgb="FF42648A"/>
      <color rgb="FF215881"/>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G$6" horiz="1" max="100" min="1" page="4"/>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552450</xdr:colOff>
          <xdr:row>3</xdr:row>
          <xdr:rowOff>171450</xdr:rowOff>
        </xdr:from>
        <xdr:to>
          <xdr:col>27</xdr:col>
          <xdr:colOff>76200</xdr:colOff>
          <xdr:row>4</xdr:row>
          <xdr:rowOff>180975</xdr:rowOff>
        </xdr:to>
        <xdr:sp macro="" textlink="">
          <xdr:nvSpPr>
            <xdr:cNvPr id="6145" name="Scroll Bar 1" hidden="1">
              <a:extLst>
                <a:ext uri="{63B3BB69-23CF-44E3-9099-C40C66FF867C}">
                  <a14:compatExt spid="_x0000_s6145"/>
                </a:ext>
                <a:ext uri="{FF2B5EF4-FFF2-40B4-BE49-F238E27FC236}">
                  <a16:creationId xmlns="" xmlns:a16="http://schemas.microsoft.com/office/drawing/2014/main" id="{00000000-0008-0000-0100-00000118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4257675</xdr:colOff>
      <xdr:row>0</xdr:row>
      <xdr:rowOff>58579</xdr:rowOff>
    </xdr:from>
    <xdr:to>
      <xdr:col>2</xdr:col>
      <xdr:colOff>428625</xdr:colOff>
      <xdr:row>0</xdr:row>
      <xdr:rowOff>371475</xdr:rowOff>
    </xdr:to>
    <xdr:pic>
      <xdr:nvPicPr>
        <xdr:cNvPr id="2" name="Picture 1">
          <a:extLst>
            <a:ext uri="{FF2B5EF4-FFF2-40B4-BE49-F238E27FC236}">
              <a16:creationId xmlns=""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43475" y="58579"/>
          <a:ext cx="1390650" cy="3128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3533775</xdr:colOff>
      <xdr:row>0</xdr:row>
      <xdr:rowOff>57151</xdr:rowOff>
    </xdr:from>
    <xdr:to>
      <xdr:col>1</xdr:col>
      <xdr:colOff>5057775</xdr:colOff>
      <xdr:row>0</xdr:row>
      <xdr:rowOff>400051</xdr:rowOff>
    </xdr:to>
    <xdr:pic>
      <xdr:nvPicPr>
        <xdr:cNvPr id="2" name="Picture 1">
          <a:extLst>
            <a:ext uri="{FF2B5EF4-FFF2-40B4-BE49-F238E27FC236}">
              <a16:creationId xmlns=""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33800" y="57151"/>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ertex42 - Blue">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project-management.html" TargetMode="Externa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ExcelTemplates/project-planner-template.htm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vertex42.com/ExcelTemplates/project-planner-templat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N52"/>
  <sheetViews>
    <sheetView showGridLines="0" tabSelected="1" showRuler="0" topLeftCell="A34" zoomScaleNormal="100" zoomScalePageLayoutView="70" workbookViewId="0">
      <selection activeCell="E44" sqref="E44"/>
    </sheetView>
  </sheetViews>
  <sheetFormatPr defaultRowHeight="14.25" x14ac:dyDescent="0.2"/>
  <cols>
    <col min="1" max="1" width="5.375" customWidth="1"/>
    <col min="2" max="2" width="19.75" customWidth="1"/>
    <col min="3" max="3" width="34.875" style="71" customWidth="1"/>
    <col min="4" max="4" width="13.25" customWidth="1"/>
    <col min="5" max="5" width="13.25" style="71" customWidth="1"/>
    <col min="6" max="6" width="10.625" customWidth="1"/>
    <col min="7" max="7" width="9.5" style="10" customWidth="1"/>
    <col min="8" max="8" width="9.5" customWidth="1"/>
    <col min="9" max="9" width="9.5" style="10" customWidth="1"/>
    <col min="10" max="10" width="9.625" customWidth="1"/>
    <col min="11" max="11" width="13.75" customWidth="1"/>
    <col min="12" max="65" width="3.125" customWidth="1"/>
    <col min="66" max="66" width="3.75" customWidth="1"/>
  </cols>
  <sheetData>
    <row r="1" spans="1:66" ht="26.25" x14ac:dyDescent="0.4">
      <c r="A1" s="59" t="s">
        <v>39</v>
      </c>
      <c r="B1" s="1"/>
      <c r="C1" s="1"/>
      <c r="D1" s="1"/>
      <c r="E1" s="1"/>
      <c r="F1" s="2"/>
      <c r="G1" s="66"/>
      <c r="H1" s="2"/>
      <c r="I1" s="9"/>
      <c r="J1" s="2"/>
      <c r="K1" s="2"/>
      <c r="L1" s="39"/>
      <c r="BH1" s="11" t="s">
        <v>7</v>
      </c>
    </row>
    <row r="2" spans="1:66" ht="19.5" customHeight="1" x14ac:dyDescent="0.3">
      <c r="A2" s="14" t="s">
        <v>40</v>
      </c>
      <c r="B2" s="14"/>
      <c r="C2" s="14"/>
      <c r="D2" s="14"/>
      <c r="E2" s="14"/>
      <c r="L2" s="68"/>
    </row>
    <row r="3" spans="1:66" s="71" customFormat="1" ht="19.5" customHeight="1" x14ac:dyDescent="0.3">
      <c r="A3" s="70" t="s">
        <v>43</v>
      </c>
      <c r="B3" s="70"/>
      <c r="C3" s="70"/>
      <c r="D3" s="14"/>
      <c r="E3" s="14"/>
      <c r="G3" s="72"/>
      <c r="I3" s="72"/>
      <c r="L3" s="68"/>
    </row>
    <row r="4" spans="1:66" ht="19.5" customHeight="1" x14ac:dyDescent="0.25">
      <c r="A4" s="70" t="s">
        <v>44</v>
      </c>
      <c r="B4" s="70"/>
      <c r="C4" s="70"/>
      <c r="F4" s="34" t="s">
        <v>19</v>
      </c>
      <c r="G4" s="76">
        <v>43851</v>
      </c>
      <c r="H4" s="77"/>
    </row>
    <row r="5" spans="1:66" ht="19.5" customHeight="1" x14ac:dyDescent="0.2">
      <c r="A5" s="34"/>
      <c r="F5" s="34" t="s">
        <v>24</v>
      </c>
      <c r="G5" s="60" t="s">
        <v>42</v>
      </c>
    </row>
    <row r="6" spans="1:66" ht="18" hidden="1" customHeight="1" x14ac:dyDescent="0.2">
      <c r="A6" s="34"/>
      <c r="F6" s="34" t="s">
        <v>25</v>
      </c>
      <c r="G6" s="35">
        <v>1</v>
      </c>
      <c r="L6" s="36">
        <f>IF(G5="Weekly",G4+7*(G6-1),IF(G5="Daily",G4+(G6-1),IF(G5="Monthly",EDATE($G$4,($G$6-1)),EDATE($G$4,3*($G$6-1)))))</f>
        <v>43851</v>
      </c>
      <c r="M6" s="36">
        <f t="shared" ref="M6:BN6" si="0">IF($G$5="Daily",L6+1,IF($G$5="Weekly",L6+7,IF($G$5="Monthly",EDATE($G$4,M8-1),EDATE($G$4,3*(M8-1)))))</f>
        <v>43852</v>
      </c>
      <c r="N6" s="36">
        <f t="shared" si="0"/>
        <v>43853</v>
      </c>
      <c r="O6" s="36">
        <f t="shared" si="0"/>
        <v>43854</v>
      </c>
      <c r="P6" s="36">
        <f t="shared" si="0"/>
        <v>43855</v>
      </c>
      <c r="Q6" s="36">
        <f t="shared" si="0"/>
        <v>43856</v>
      </c>
      <c r="R6" s="36">
        <f t="shared" si="0"/>
        <v>43857</v>
      </c>
      <c r="S6" s="36">
        <f t="shared" si="0"/>
        <v>43858</v>
      </c>
      <c r="T6" s="36">
        <f t="shared" si="0"/>
        <v>43859</v>
      </c>
      <c r="U6" s="36">
        <f t="shared" si="0"/>
        <v>43860</v>
      </c>
      <c r="V6" s="36">
        <f t="shared" si="0"/>
        <v>43861</v>
      </c>
      <c r="W6" s="36">
        <f t="shared" si="0"/>
        <v>43862</v>
      </c>
      <c r="X6" s="36">
        <f t="shared" si="0"/>
        <v>43863</v>
      </c>
      <c r="Y6" s="36">
        <f t="shared" si="0"/>
        <v>43864</v>
      </c>
      <c r="Z6" s="36">
        <f t="shared" si="0"/>
        <v>43865</v>
      </c>
      <c r="AA6" s="36">
        <f t="shared" si="0"/>
        <v>43866</v>
      </c>
      <c r="AB6" s="36">
        <f t="shared" si="0"/>
        <v>43867</v>
      </c>
      <c r="AC6" s="36">
        <f t="shared" si="0"/>
        <v>43868</v>
      </c>
      <c r="AD6" s="36">
        <f t="shared" si="0"/>
        <v>43869</v>
      </c>
      <c r="AE6" s="36">
        <f t="shared" si="0"/>
        <v>43870</v>
      </c>
      <c r="AF6" s="36">
        <f t="shared" si="0"/>
        <v>43871</v>
      </c>
      <c r="AG6" s="36">
        <f t="shared" si="0"/>
        <v>43872</v>
      </c>
      <c r="AH6" s="36">
        <f t="shared" si="0"/>
        <v>43873</v>
      </c>
      <c r="AI6" s="36">
        <f t="shared" si="0"/>
        <v>43874</v>
      </c>
      <c r="AJ6" s="36">
        <f t="shared" si="0"/>
        <v>43875</v>
      </c>
      <c r="AK6" s="36">
        <f t="shared" si="0"/>
        <v>43876</v>
      </c>
      <c r="AL6" s="36">
        <f t="shared" si="0"/>
        <v>43877</v>
      </c>
      <c r="AM6" s="36">
        <f t="shared" si="0"/>
        <v>43878</v>
      </c>
      <c r="AN6" s="36">
        <f t="shared" si="0"/>
        <v>43879</v>
      </c>
      <c r="AO6" s="36">
        <f t="shared" si="0"/>
        <v>43880</v>
      </c>
      <c r="AP6" s="36">
        <f t="shared" si="0"/>
        <v>43881</v>
      </c>
      <c r="AQ6" s="36">
        <f t="shared" si="0"/>
        <v>43882</v>
      </c>
      <c r="AR6" s="36">
        <f t="shared" si="0"/>
        <v>43883</v>
      </c>
      <c r="AS6" s="36">
        <f t="shared" si="0"/>
        <v>43884</v>
      </c>
      <c r="AT6" s="36">
        <f t="shared" si="0"/>
        <v>43885</v>
      </c>
      <c r="AU6" s="36">
        <f t="shared" si="0"/>
        <v>43886</v>
      </c>
      <c r="AV6" s="36">
        <f t="shared" si="0"/>
        <v>43887</v>
      </c>
      <c r="AW6" s="36">
        <f t="shared" si="0"/>
        <v>43888</v>
      </c>
      <c r="AX6" s="36">
        <f t="shared" si="0"/>
        <v>43889</v>
      </c>
      <c r="AY6" s="36">
        <f t="shared" si="0"/>
        <v>43890</v>
      </c>
      <c r="AZ6" s="36">
        <f t="shared" si="0"/>
        <v>43891</v>
      </c>
      <c r="BA6" s="36">
        <f t="shared" si="0"/>
        <v>43892</v>
      </c>
      <c r="BB6" s="36">
        <f t="shared" si="0"/>
        <v>43893</v>
      </c>
      <c r="BC6" s="36">
        <f t="shared" si="0"/>
        <v>43894</v>
      </c>
      <c r="BD6" s="36">
        <f t="shared" si="0"/>
        <v>43895</v>
      </c>
      <c r="BE6" s="36">
        <f t="shared" si="0"/>
        <v>43896</v>
      </c>
      <c r="BF6" s="36">
        <f t="shared" si="0"/>
        <v>43897</v>
      </c>
      <c r="BG6" s="36">
        <f t="shared" si="0"/>
        <v>43898</v>
      </c>
      <c r="BH6" s="36">
        <f t="shared" si="0"/>
        <v>43899</v>
      </c>
      <c r="BI6" s="36">
        <f t="shared" si="0"/>
        <v>43900</v>
      </c>
      <c r="BJ6" s="36">
        <f t="shared" si="0"/>
        <v>43901</v>
      </c>
      <c r="BK6" s="36">
        <f t="shared" si="0"/>
        <v>43902</v>
      </c>
      <c r="BL6" s="36">
        <f t="shared" si="0"/>
        <v>43903</v>
      </c>
      <c r="BM6" s="36">
        <f t="shared" si="0"/>
        <v>43904</v>
      </c>
      <c r="BN6" s="36">
        <f t="shared" si="0"/>
        <v>43905</v>
      </c>
    </row>
    <row r="7" spans="1:66" ht="47.25" customHeight="1" x14ac:dyDescent="0.35">
      <c r="A7" s="73" t="s">
        <v>46</v>
      </c>
      <c r="L7" s="37" t="str">
        <f>DAY(L6)&amp;CHAR(10)&amp;LEFT(TEXT(L6,"mmm"),3)&amp;CHAR(10)&amp;"'"&amp;RIGHT(YEAR(L6),2)</f>
        <v>21
Jan
'20</v>
      </c>
      <c r="M7" s="37" t="str">
        <f t="shared" ref="M7:BN7" si="1">DAY(M6)&amp;CHAR(10)&amp;LEFT(TEXT(M6,"mmm"),3)&amp;CHAR(10)&amp;"'"&amp;RIGHT(YEAR(M6),2)</f>
        <v>22
Jan
'20</v>
      </c>
      <c r="N7" s="37" t="str">
        <f t="shared" si="1"/>
        <v>23
Jan
'20</v>
      </c>
      <c r="O7" s="37" t="str">
        <f t="shared" si="1"/>
        <v>24
Jan
'20</v>
      </c>
      <c r="P7" s="37" t="str">
        <f t="shared" si="1"/>
        <v>25
Jan
'20</v>
      </c>
      <c r="Q7" s="37" t="str">
        <f t="shared" si="1"/>
        <v>26
Jan
'20</v>
      </c>
      <c r="R7" s="37" t="str">
        <f t="shared" si="1"/>
        <v>27
Jan
'20</v>
      </c>
      <c r="S7" s="37" t="str">
        <f t="shared" si="1"/>
        <v>28
Jan
'20</v>
      </c>
      <c r="T7" s="37" t="str">
        <f t="shared" si="1"/>
        <v>29
Jan
'20</v>
      </c>
      <c r="U7" s="37" t="str">
        <f t="shared" si="1"/>
        <v>30
Jan
'20</v>
      </c>
      <c r="V7" s="37" t="str">
        <f t="shared" si="1"/>
        <v>31
Jan
'20</v>
      </c>
      <c r="W7" s="37" t="str">
        <f t="shared" si="1"/>
        <v>1
Feb
'20</v>
      </c>
      <c r="X7" s="37" t="str">
        <f t="shared" si="1"/>
        <v>2
Feb
'20</v>
      </c>
      <c r="Y7" s="37" t="str">
        <f t="shared" si="1"/>
        <v>3
Feb
'20</v>
      </c>
      <c r="Z7" s="37" t="str">
        <f t="shared" si="1"/>
        <v>4
Feb
'20</v>
      </c>
      <c r="AA7" s="37" t="str">
        <f t="shared" si="1"/>
        <v>5
Feb
'20</v>
      </c>
      <c r="AB7" s="37" t="str">
        <f t="shared" si="1"/>
        <v>6
Feb
'20</v>
      </c>
      <c r="AC7" s="37" t="str">
        <f t="shared" si="1"/>
        <v>7
Feb
'20</v>
      </c>
      <c r="AD7" s="37" t="str">
        <f t="shared" si="1"/>
        <v>8
Feb
'20</v>
      </c>
      <c r="AE7" s="37" t="str">
        <f t="shared" si="1"/>
        <v>9
Feb
'20</v>
      </c>
      <c r="AF7" s="37" t="str">
        <f t="shared" si="1"/>
        <v>10
Feb
'20</v>
      </c>
      <c r="AG7" s="37" t="str">
        <f t="shared" si="1"/>
        <v>11
Feb
'20</v>
      </c>
      <c r="AH7" s="37" t="str">
        <f t="shared" si="1"/>
        <v>12
Feb
'20</v>
      </c>
      <c r="AI7" s="37" t="str">
        <f t="shared" si="1"/>
        <v>13
Feb
'20</v>
      </c>
      <c r="AJ7" s="37" t="str">
        <f t="shared" si="1"/>
        <v>14
Feb
'20</v>
      </c>
      <c r="AK7" s="37" t="str">
        <f t="shared" si="1"/>
        <v>15
Feb
'20</v>
      </c>
      <c r="AL7" s="37" t="str">
        <f t="shared" si="1"/>
        <v>16
Feb
'20</v>
      </c>
      <c r="AM7" s="37" t="str">
        <f t="shared" si="1"/>
        <v>17
Feb
'20</v>
      </c>
      <c r="AN7" s="37" t="str">
        <f t="shared" si="1"/>
        <v>18
Feb
'20</v>
      </c>
      <c r="AO7" s="37" t="str">
        <f t="shared" si="1"/>
        <v>19
Feb
'20</v>
      </c>
      <c r="AP7" s="37" t="str">
        <f t="shared" si="1"/>
        <v>20
Feb
'20</v>
      </c>
      <c r="AQ7" s="37" t="str">
        <f t="shared" si="1"/>
        <v>21
Feb
'20</v>
      </c>
      <c r="AR7" s="37" t="str">
        <f t="shared" si="1"/>
        <v>22
Feb
'20</v>
      </c>
      <c r="AS7" s="37" t="str">
        <f t="shared" si="1"/>
        <v>23
Feb
'20</v>
      </c>
      <c r="AT7" s="37" t="str">
        <f t="shared" si="1"/>
        <v>24
Feb
'20</v>
      </c>
      <c r="AU7" s="37" t="str">
        <f t="shared" si="1"/>
        <v>25
Feb
'20</v>
      </c>
      <c r="AV7" s="37" t="str">
        <f t="shared" si="1"/>
        <v>26
Feb
'20</v>
      </c>
      <c r="AW7" s="37" t="str">
        <f t="shared" si="1"/>
        <v>27
Feb
'20</v>
      </c>
      <c r="AX7" s="37" t="str">
        <f t="shared" si="1"/>
        <v>28
Feb
'20</v>
      </c>
      <c r="AY7" s="37" t="str">
        <f t="shared" si="1"/>
        <v>29
Feb
'20</v>
      </c>
      <c r="AZ7" s="37" t="str">
        <f t="shared" si="1"/>
        <v>1
Mar
'20</v>
      </c>
      <c r="BA7" s="37" t="str">
        <f t="shared" si="1"/>
        <v>2
Mar
'20</v>
      </c>
      <c r="BB7" s="37" t="str">
        <f t="shared" si="1"/>
        <v>3
Mar
'20</v>
      </c>
      <c r="BC7" s="37" t="str">
        <f t="shared" si="1"/>
        <v>4
Mar
'20</v>
      </c>
      <c r="BD7" s="37" t="str">
        <f t="shared" si="1"/>
        <v>5
Mar
'20</v>
      </c>
      <c r="BE7" s="37" t="str">
        <f t="shared" si="1"/>
        <v>6
Mar
'20</v>
      </c>
      <c r="BF7" s="37" t="str">
        <f t="shared" si="1"/>
        <v>7
Mar
'20</v>
      </c>
      <c r="BG7" s="37" t="str">
        <f t="shared" si="1"/>
        <v>8
Mar
'20</v>
      </c>
      <c r="BH7" s="37" t="str">
        <f t="shared" si="1"/>
        <v>9
Mar
'20</v>
      </c>
      <c r="BI7" s="37" t="str">
        <f t="shared" si="1"/>
        <v>10
Mar
'20</v>
      </c>
      <c r="BJ7" s="37" t="str">
        <f t="shared" si="1"/>
        <v>11
Mar
'20</v>
      </c>
      <c r="BK7" s="37" t="str">
        <f t="shared" si="1"/>
        <v>12
Mar
'20</v>
      </c>
      <c r="BL7" s="37" t="str">
        <f t="shared" si="1"/>
        <v>13
Mar
'20</v>
      </c>
      <c r="BM7" s="37" t="str">
        <f t="shared" si="1"/>
        <v>14
Mar
'20</v>
      </c>
      <c r="BN7" s="37" t="str">
        <f t="shared" si="1"/>
        <v>15
Mar
'20</v>
      </c>
    </row>
    <row r="8" spans="1:66" ht="29.25" customHeight="1" thickBot="1" x14ac:dyDescent="0.25">
      <c r="A8" s="49" t="s">
        <v>20</v>
      </c>
      <c r="B8" s="12" t="s">
        <v>10</v>
      </c>
      <c r="C8" s="12" t="s">
        <v>72</v>
      </c>
      <c r="D8" s="13" t="s">
        <v>26</v>
      </c>
      <c r="E8" s="13" t="s">
        <v>56</v>
      </c>
      <c r="F8" s="13" t="s">
        <v>23</v>
      </c>
      <c r="G8" s="69" t="s">
        <v>8</v>
      </c>
      <c r="H8" s="69" t="s">
        <v>9</v>
      </c>
      <c r="I8" s="13" t="s">
        <v>22</v>
      </c>
      <c r="J8" s="13" t="s">
        <v>21</v>
      </c>
      <c r="K8" s="13" t="s">
        <v>45</v>
      </c>
      <c r="L8" s="38">
        <f>G6</f>
        <v>1</v>
      </c>
      <c r="M8" s="38">
        <f>L8+1</f>
        <v>2</v>
      </c>
      <c r="N8" s="38">
        <f t="shared" ref="N8:BM8" si="2">M8+1</f>
        <v>3</v>
      </c>
      <c r="O8" s="38">
        <f t="shared" si="2"/>
        <v>4</v>
      </c>
      <c r="P8" s="38">
        <f t="shared" si="2"/>
        <v>5</v>
      </c>
      <c r="Q8" s="38">
        <f t="shared" si="2"/>
        <v>6</v>
      </c>
      <c r="R8" s="38">
        <f t="shared" si="2"/>
        <v>7</v>
      </c>
      <c r="S8" s="38">
        <f t="shared" si="2"/>
        <v>8</v>
      </c>
      <c r="T8" s="38">
        <f t="shared" si="2"/>
        <v>9</v>
      </c>
      <c r="U8" s="38">
        <f t="shared" si="2"/>
        <v>10</v>
      </c>
      <c r="V8" s="38">
        <f t="shared" si="2"/>
        <v>11</v>
      </c>
      <c r="W8" s="38">
        <f t="shared" si="2"/>
        <v>12</v>
      </c>
      <c r="X8" s="38">
        <f t="shared" si="2"/>
        <v>13</v>
      </c>
      <c r="Y8" s="38">
        <f t="shared" si="2"/>
        <v>14</v>
      </c>
      <c r="Z8" s="38">
        <f t="shared" si="2"/>
        <v>15</v>
      </c>
      <c r="AA8" s="38">
        <f t="shared" si="2"/>
        <v>16</v>
      </c>
      <c r="AB8" s="38">
        <f t="shared" si="2"/>
        <v>17</v>
      </c>
      <c r="AC8" s="38">
        <f t="shared" si="2"/>
        <v>18</v>
      </c>
      <c r="AD8" s="38">
        <f t="shared" si="2"/>
        <v>19</v>
      </c>
      <c r="AE8" s="38">
        <f t="shared" si="2"/>
        <v>20</v>
      </c>
      <c r="AF8" s="38">
        <f t="shared" si="2"/>
        <v>21</v>
      </c>
      <c r="AG8" s="38">
        <f t="shared" si="2"/>
        <v>22</v>
      </c>
      <c r="AH8" s="38">
        <f t="shared" si="2"/>
        <v>23</v>
      </c>
      <c r="AI8" s="38">
        <f t="shared" si="2"/>
        <v>24</v>
      </c>
      <c r="AJ8" s="38">
        <f t="shared" si="2"/>
        <v>25</v>
      </c>
      <c r="AK8" s="38">
        <f t="shared" si="2"/>
        <v>26</v>
      </c>
      <c r="AL8" s="38">
        <f t="shared" si="2"/>
        <v>27</v>
      </c>
      <c r="AM8" s="38">
        <f t="shared" si="2"/>
        <v>28</v>
      </c>
      <c r="AN8" s="38">
        <f t="shared" si="2"/>
        <v>29</v>
      </c>
      <c r="AO8" s="38">
        <f t="shared" si="2"/>
        <v>30</v>
      </c>
      <c r="AP8" s="38">
        <f t="shared" si="2"/>
        <v>31</v>
      </c>
      <c r="AQ8" s="38">
        <f t="shared" si="2"/>
        <v>32</v>
      </c>
      <c r="AR8" s="38">
        <f t="shared" si="2"/>
        <v>33</v>
      </c>
      <c r="AS8" s="38">
        <f t="shared" si="2"/>
        <v>34</v>
      </c>
      <c r="AT8" s="38">
        <f t="shared" si="2"/>
        <v>35</v>
      </c>
      <c r="AU8" s="38">
        <f t="shared" si="2"/>
        <v>36</v>
      </c>
      <c r="AV8" s="38">
        <f t="shared" si="2"/>
        <v>37</v>
      </c>
      <c r="AW8" s="38">
        <f t="shared" si="2"/>
        <v>38</v>
      </c>
      <c r="AX8" s="38">
        <f t="shared" si="2"/>
        <v>39</v>
      </c>
      <c r="AY8" s="38">
        <f t="shared" si="2"/>
        <v>40</v>
      </c>
      <c r="AZ8" s="38">
        <f t="shared" si="2"/>
        <v>41</v>
      </c>
      <c r="BA8" s="38">
        <f t="shared" si="2"/>
        <v>42</v>
      </c>
      <c r="BB8" s="38">
        <f t="shared" si="2"/>
        <v>43</v>
      </c>
      <c r="BC8" s="38">
        <f t="shared" si="2"/>
        <v>44</v>
      </c>
      <c r="BD8" s="38">
        <f t="shared" si="2"/>
        <v>45</v>
      </c>
      <c r="BE8" s="38">
        <f t="shared" si="2"/>
        <v>46</v>
      </c>
      <c r="BF8" s="38">
        <f t="shared" si="2"/>
        <v>47</v>
      </c>
      <c r="BG8" s="38">
        <f t="shared" si="2"/>
        <v>48</v>
      </c>
      <c r="BH8" s="38">
        <f t="shared" si="2"/>
        <v>49</v>
      </c>
      <c r="BI8" s="38">
        <f t="shared" si="2"/>
        <v>50</v>
      </c>
      <c r="BJ8" s="38">
        <f t="shared" si="2"/>
        <v>51</v>
      </c>
      <c r="BK8" s="38">
        <f t="shared" si="2"/>
        <v>52</v>
      </c>
      <c r="BL8" s="38">
        <f t="shared" si="2"/>
        <v>53</v>
      </c>
      <c r="BM8" s="38">
        <f t="shared" si="2"/>
        <v>54</v>
      </c>
    </row>
    <row r="9" spans="1:66" s="8" customFormat="1" ht="15" thickBot="1" x14ac:dyDescent="0.25">
      <c r="A9" s="46"/>
      <c r="B9" s="43"/>
      <c r="C9" s="43"/>
      <c r="D9" s="40"/>
      <c r="E9" s="40"/>
      <c r="F9" s="50"/>
      <c r="G9" s="53"/>
      <c r="H9" s="54"/>
      <c r="I9" s="53"/>
      <c r="J9" s="54"/>
      <c r="K9" s="61" t="str">
        <f>IF(OR(ISBLANK(I9),ISBLANK(J9)),"",J9-I9+1)</f>
        <v/>
      </c>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row>
    <row r="10" spans="1:66" s="8" customFormat="1" ht="22.5" customHeight="1" thickBot="1" x14ac:dyDescent="0.25">
      <c r="A10" s="47"/>
      <c r="B10" s="44" t="s">
        <v>41</v>
      </c>
      <c r="C10" s="44"/>
      <c r="D10" s="41"/>
      <c r="E10" s="41"/>
      <c r="F10" s="51"/>
      <c r="G10" s="55">
        <v>43851</v>
      </c>
      <c r="H10" s="56">
        <v>43854</v>
      </c>
      <c r="I10" s="55">
        <v>43851</v>
      </c>
      <c r="J10" s="56"/>
      <c r="K10" s="62" t="str">
        <f>IF(OR(ISBLANK(I10),ISBLANK(J10)),"",J10-I10+1)</f>
        <v/>
      </c>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row>
    <row r="11" spans="1:66" s="8" customFormat="1" ht="22.5" customHeight="1" thickBot="1" x14ac:dyDescent="0.25">
      <c r="A11" s="47"/>
      <c r="B11" s="44" t="s">
        <v>68</v>
      </c>
      <c r="C11" s="44"/>
      <c r="D11" s="41"/>
      <c r="E11" s="41"/>
      <c r="F11" s="51"/>
      <c r="G11" s="55"/>
      <c r="H11" s="56"/>
      <c r="I11" s="55"/>
      <c r="J11" s="56"/>
      <c r="K11" s="62"/>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row>
    <row r="12" spans="1:66" s="8" customFormat="1" ht="29.25" customHeight="1" thickBot="1" x14ac:dyDescent="0.25">
      <c r="A12" s="46"/>
      <c r="B12" s="15" t="s">
        <v>47</v>
      </c>
      <c r="C12" s="15"/>
      <c r="D12" s="74" t="s">
        <v>50</v>
      </c>
      <c r="E12" s="74" t="s">
        <v>57</v>
      </c>
      <c r="F12" s="50">
        <v>1</v>
      </c>
      <c r="G12" s="53">
        <v>43852</v>
      </c>
      <c r="H12" s="54">
        <v>43853</v>
      </c>
      <c r="I12" s="53">
        <v>43852</v>
      </c>
      <c r="J12" s="54">
        <v>43853</v>
      </c>
      <c r="K12" s="61"/>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row>
    <row r="13" spans="1:66" s="8" customFormat="1" ht="22.5" customHeight="1" thickBot="1" x14ac:dyDescent="0.25">
      <c r="A13" s="46"/>
      <c r="B13" s="15" t="s">
        <v>48</v>
      </c>
      <c r="C13" s="15"/>
      <c r="D13" s="40" t="s">
        <v>51</v>
      </c>
      <c r="E13" s="40" t="s">
        <v>57</v>
      </c>
      <c r="F13" s="50">
        <v>1</v>
      </c>
      <c r="G13" s="53">
        <v>43854</v>
      </c>
      <c r="H13" s="54">
        <v>43854</v>
      </c>
      <c r="I13" s="53">
        <v>43854</v>
      </c>
      <c r="J13" s="54">
        <v>43854</v>
      </c>
      <c r="K13" s="61"/>
      <c r="L13" s="16"/>
      <c r="M13" s="16"/>
      <c r="N13" s="16"/>
      <c r="O13" s="16"/>
      <c r="P13" s="16"/>
      <c r="Q13" s="16"/>
      <c r="R13" s="16"/>
      <c r="S13" s="16"/>
      <c r="T13" s="16"/>
      <c r="U13" s="16"/>
      <c r="V13" s="16"/>
      <c r="W13" s="16"/>
      <c r="X13" s="17"/>
      <c r="Y13" s="17"/>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row>
    <row r="14" spans="1:66" s="8" customFormat="1" ht="22.5" customHeight="1" thickBot="1" x14ac:dyDescent="0.25">
      <c r="A14" s="46"/>
      <c r="B14" s="15" t="s">
        <v>49</v>
      </c>
      <c r="C14" s="15"/>
      <c r="D14" s="40" t="s">
        <v>58</v>
      </c>
      <c r="E14" s="40" t="s">
        <v>57</v>
      </c>
      <c r="F14" s="50">
        <v>1</v>
      </c>
      <c r="G14" s="53">
        <v>43854</v>
      </c>
      <c r="H14" s="54">
        <v>43854</v>
      </c>
      <c r="I14" s="53">
        <v>43854</v>
      </c>
      <c r="J14" s="54">
        <v>43854</v>
      </c>
      <c r="K14" s="61"/>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row>
    <row r="15" spans="1:66" s="8" customFormat="1" ht="22.5" customHeight="1" thickBot="1" x14ac:dyDescent="0.25">
      <c r="A15" s="46"/>
      <c r="B15" s="15" t="s">
        <v>52</v>
      </c>
      <c r="C15" s="15"/>
      <c r="D15" s="40" t="s">
        <v>55</v>
      </c>
      <c r="E15" s="40" t="s">
        <v>57</v>
      </c>
      <c r="F15" s="50">
        <v>1</v>
      </c>
      <c r="G15" s="53">
        <v>43853</v>
      </c>
      <c r="H15" s="54">
        <v>43853</v>
      </c>
      <c r="I15" s="53">
        <v>43852</v>
      </c>
      <c r="J15" s="54">
        <v>43853</v>
      </c>
      <c r="K15" s="61"/>
      <c r="L15" s="16"/>
      <c r="M15" s="16"/>
      <c r="N15" s="16"/>
      <c r="O15" s="16"/>
      <c r="P15" s="16"/>
      <c r="Q15" s="16"/>
      <c r="R15" s="16"/>
      <c r="S15" s="16"/>
      <c r="T15" s="16"/>
      <c r="U15" s="16"/>
      <c r="V15" s="16"/>
      <c r="W15" s="16"/>
      <c r="X15" s="16"/>
      <c r="Y15" s="16"/>
      <c r="Z15" s="16"/>
      <c r="AA15" s="16"/>
      <c r="AB15" s="17"/>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row>
    <row r="16" spans="1:66" s="8" customFormat="1" ht="22.5" customHeight="1" thickBot="1" x14ac:dyDescent="0.25">
      <c r="A16" s="46"/>
      <c r="B16" s="15" t="s">
        <v>53</v>
      </c>
      <c r="C16" s="15"/>
      <c r="D16" s="40" t="s">
        <v>54</v>
      </c>
      <c r="E16" s="40" t="s">
        <v>57</v>
      </c>
      <c r="F16" s="50">
        <v>1</v>
      </c>
      <c r="G16" s="53">
        <v>43867</v>
      </c>
      <c r="H16" s="54">
        <v>43868</v>
      </c>
      <c r="I16" s="53">
        <v>43867</v>
      </c>
      <c r="J16" s="54">
        <v>43868</v>
      </c>
      <c r="K16" s="61"/>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row>
    <row r="17" spans="1:65" s="71" customFormat="1" ht="29.25" customHeight="1" thickBot="1" x14ac:dyDescent="0.25">
      <c r="A17" s="49" t="s">
        <v>20</v>
      </c>
      <c r="B17" s="12" t="s">
        <v>10</v>
      </c>
      <c r="C17" s="12" t="s">
        <v>72</v>
      </c>
      <c r="D17" s="13" t="s">
        <v>26</v>
      </c>
      <c r="E17" s="13" t="s">
        <v>56</v>
      </c>
      <c r="F17" s="13" t="s">
        <v>23</v>
      </c>
      <c r="G17" s="69" t="s">
        <v>8</v>
      </c>
      <c r="H17" s="69" t="s">
        <v>9</v>
      </c>
      <c r="I17" s="13" t="s">
        <v>22</v>
      </c>
      <c r="J17" s="13" t="s">
        <v>21</v>
      </c>
      <c r="K17" s="13" t="s">
        <v>45</v>
      </c>
      <c r="L17" s="38">
        <f>G15</f>
        <v>43853</v>
      </c>
      <c r="M17" s="38">
        <f>L17+1</f>
        <v>43854</v>
      </c>
      <c r="N17" s="38">
        <f t="shared" ref="N17" si="3">M17+1</f>
        <v>43855</v>
      </c>
      <c r="O17" s="38">
        <f t="shared" ref="O17" si="4">N17+1</f>
        <v>43856</v>
      </c>
      <c r="P17" s="38">
        <f t="shared" ref="P17" si="5">O17+1</f>
        <v>43857</v>
      </c>
      <c r="Q17" s="38">
        <f t="shared" ref="Q17" si="6">P17+1</f>
        <v>43858</v>
      </c>
      <c r="R17" s="38">
        <f t="shared" ref="R17" si="7">Q17+1</f>
        <v>43859</v>
      </c>
      <c r="S17" s="38">
        <f t="shared" ref="S17" si="8">R17+1</f>
        <v>43860</v>
      </c>
      <c r="T17" s="38">
        <f t="shared" ref="T17" si="9">S17+1</f>
        <v>43861</v>
      </c>
      <c r="U17" s="38">
        <f t="shared" ref="U17" si="10">T17+1</f>
        <v>43862</v>
      </c>
      <c r="V17" s="38">
        <f t="shared" ref="V17" si="11">U17+1</f>
        <v>43863</v>
      </c>
      <c r="W17" s="38">
        <f t="shared" ref="W17" si="12">V17+1</f>
        <v>43864</v>
      </c>
      <c r="X17" s="38">
        <f t="shared" ref="X17" si="13">W17+1</f>
        <v>43865</v>
      </c>
      <c r="Y17" s="38">
        <f t="shared" ref="Y17" si="14">X17+1</f>
        <v>43866</v>
      </c>
      <c r="Z17" s="38">
        <f t="shared" ref="Z17" si="15">Y17+1</f>
        <v>43867</v>
      </c>
      <c r="AA17" s="38">
        <f t="shared" ref="AA17" si="16">Z17+1</f>
        <v>43868</v>
      </c>
      <c r="AB17" s="38">
        <f t="shared" ref="AB17" si="17">AA17+1</f>
        <v>43869</v>
      </c>
      <c r="AC17" s="38">
        <f t="shared" ref="AC17" si="18">AB17+1</f>
        <v>43870</v>
      </c>
      <c r="AD17" s="38">
        <f t="shared" ref="AD17" si="19">AC17+1</f>
        <v>43871</v>
      </c>
      <c r="AE17" s="38">
        <f t="shared" ref="AE17" si="20">AD17+1</f>
        <v>43872</v>
      </c>
      <c r="AF17" s="38">
        <f t="shared" ref="AF17" si="21">AE17+1</f>
        <v>43873</v>
      </c>
      <c r="AG17" s="38">
        <f t="shared" ref="AG17" si="22">AF17+1</f>
        <v>43874</v>
      </c>
      <c r="AH17" s="38">
        <f t="shared" ref="AH17" si="23">AG17+1</f>
        <v>43875</v>
      </c>
      <c r="AI17" s="38">
        <f t="shared" ref="AI17" si="24">AH17+1</f>
        <v>43876</v>
      </c>
      <c r="AJ17" s="38">
        <f t="shared" ref="AJ17" si="25">AI17+1</f>
        <v>43877</v>
      </c>
      <c r="AK17" s="38">
        <f t="shared" ref="AK17" si="26">AJ17+1</f>
        <v>43878</v>
      </c>
      <c r="AL17" s="38">
        <f t="shared" ref="AL17" si="27">AK17+1</f>
        <v>43879</v>
      </c>
      <c r="AM17" s="38">
        <f t="shared" ref="AM17" si="28">AL17+1</f>
        <v>43880</v>
      </c>
      <c r="AN17" s="38">
        <f t="shared" ref="AN17" si="29">AM17+1</f>
        <v>43881</v>
      </c>
      <c r="AO17" s="38">
        <f t="shared" ref="AO17" si="30">AN17+1</f>
        <v>43882</v>
      </c>
      <c r="AP17" s="38">
        <f t="shared" ref="AP17" si="31">AO17+1</f>
        <v>43883</v>
      </c>
      <c r="AQ17" s="38">
        <f t="shared" ref="AQ17" si="32">AP17+1</f>
        <v>43884</v>
      </c>
      <c r="AR17" s="38">
        <f t="shared" ref="AR17" si="33">AQ17+1</f>
        <v>43885</v>
      </c>
      <c r="AS17" s="38">
        <f t="shared" ref="AS17" si="34">AR17+1</f>
        <v>43886</v>
      </c>
      <c r="AT17" s="38">
        <f t="shared" ref="AT17" si="35">AS17+1</f>
        <v>43887</v>
      </c>
      <c r="AU17" s="38">
        <f t="shared" ref="AU17" si="36">AT17+1</f>
        <v>43888</v>
      </c>
      <c r="AV17" s="38">
        <f t="shared" ref="AV17" si="37">AU17+1</f>
        <v>43889</v>
      </c>
      <c r="AW17" s="38">
        <f t="shared" ref="AW17" si="38">AV17+1</f>
        <v>43890</v>
      </c>
      <c r="AX17" s="38">
        <f t="shared" ref="AX17" si="39">AW17+1</f>
        <v>43891</v>
      </c>
      <c r="AY17" s="38">
        <f t="shared" ref="AY17" si="40">AX17+1</f>
        <v>43892</v>
      </c>
      <c r="AZ17" s="38">
        <f t="shared" ref="AZ17" si="41">AY17+1</f>
        <v>43893</v>
      </c>
      <c r="BA17" s="38">
        <f t="shared" ref="BA17" si="42">AZ17+1</f>
        <v>43894</v>
      </c>
      <c r="BB17" s="38">
        <f t="shared" ref="BB17" si="43">BA17+1</f>
        <v>43895</v>
      </c>
      <c r="BC17" s="38">
        <f t="shared" ref="BC17" si="44">BB17+1</f>
        <v>43896</v>
      </c>
      <c r="BD17" s="38">
        <f t="shared" ref="BD17" si="45">BC17+1</f>
        <v>43897</v>
      </c>
      <c r="BE17" s="38">
        <f t="shared" ref="BE17" si="46">BD17+1</f>
        <v>43898</v>
      </c>
      <c r="BF17" s="38">
        <f t="shared" ref="BF17" si="47">BE17+1</f>
        <v>43899</v>
      </c>
      <c r="BG17" s="38">
        <f t="shared" ref="BG17" si="48">BF17+1</f>
        <v>43900</v>
      </c>
      <c r="BH17" s="38">
        <f t="shared" ref="BH17" si="49">BG17+1</f>
        <v>43901</v>
      </c>
      <c r="BI17" s="38">
        <f t="shared" ref="BI17" si="50">BH17+1</f>
        <v>43902</v>
      </c>
      <c r="BJ17" s="38">
        <f t="shared" ref="BJ17" si="51">BI17+1</f>
        <v>43903</v>
      </c>
      <c r="BK17" s="38">
        <f t="shared" ref="BK17" si="52">BJ17+1</f>
        <v>43904</v>
      </c>
      <c r="BL17" s="38">
        <f t="shared" ref="BL17" si="53">BK17+1</f>
        <v>43905</v>
      </c>
      <c r="BM17" s="38">
        <f t="shared" ref="BM17" si="54">BL17+1</f>
        <v>43906</v>
      </c>
    </row>
    <row r="18" spans="1:65" s="8" customFormat="1" ht="22.5" customHeight="1" thickBot="1" x14ac:dyDescent="0.25">
      <c r="A18" s="47"/>
      <c r="B18" s="44" t="s">
        <v>69</v>
      </c>
      <c r="C18" s="44"/>
      <c r="D18" s="41"/>
      <c r="E18" s="41"/>
      <c r="F18" s="51"/>
      <c r="G18" s="55"/>
      <c r="H18" s="56"/>
      <c r="I18" s="55"/>
      <c r="J18" s="56"/>
      <c r="K18" s="62"/>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row>
    <row r="19" spans="1:65" s="8" customFormat="1" ht="22.5" customHeight="1" thickBot="1" x14ac:dyDescent="0.25">
      <c r="A19" s="46"/>
      <c r="B19" s="15" t="s">
        <v>59</v>
      </c>
      <c r="C19" s="15"/>
      <c r="D19" s="40" t="s">
        <v>60</v>
      </c>
      <c r="E19" s="40" t="s">
        <v>57</v>
      </c>
      <c r="F19" s="50">
        <v>1</v>
      </c>
      <c r="G19" s="53">
        <v>43862</v>
      </c>
      <c r="H19" s="54">
        <v>43863</v>
      </c>
      <c r="I19" s="53">
        <v>43862</v>
      </c>
      <c r="J19" s="54">
        <v>43867</v>
      </c>
      <c r="K19" s="61"/>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row>
    <row r="20" spans="1:65" s="8" customFormat="1" ht="22.5" customHeight="1" thickBot="1" x14ac:dyDescent="0.25">
      <c r="A20" s="46"/>
      <c r="B20" s="15" t="s">
        <v>61</v>
      </c>
      <c r="C20" s="15"/>
      <c r="D20" s="40" t="s">
        <v>51</v>
      </c>
      <c r="E20" s="40" t="s">
        <v>57</v>
      </c>
      <c r="F20" s="50">
        <v>1</v>
      </c>
      <c r="G20" s="53">
        <v>43865</v>
      </c>
      <c r="H20" s="54">
        <v>43866</v>
      </c>
      <c r="I20" s="53">
        <v>43865</v>
      </c>
      <c r="J20" s="54">
        <v>43867</v>
      </c>
      <c r="K20" s="61"/>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row>
    <row r="21" spans="1:65" s="8" customFormat="1" ht="22.5" customHeight="1" thickBot="1" x14ac:dyDescent="0.25">
      <c r="A21" s="46"/>
      <c r="B21" s="15" t="s">
        <v>62</v>
      </c>
      <c r="C21" s="15"/>
      <c r="D21" s="40" t="s">
        <v>70</v>
      </c>
      <c r="E21" s="40" t="s">
        <v>57</v>
      </c>
      <c r="F21" s="50">
        <v>1</v>
      </c>
      <c r="G21" s="53">
        <v>43862</v>
      </c>
      <c r="H21" s="54">
        <v>43864</v>
      </c>
      <c r="I21" s="53">
        <v>43862</v>
      </c>
      <c r="J21" s="54">
        <v>43867</v>
      </c>
      <c r="K21" s="61"/>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row>
    <row r="22" spans="1:65" s="8" customFormat="1" ht="22.5" customHeight="1" thickBot="1" x14ac:dyDescent="0.25">
      <c r="A22" s="46"/>
      <c r="B22" s="15" t="s">
        <v>63</v>
      </c>
      <c r="C22" s="15"/>
      <c r="D22" s="40" t="s">
        <v>55</v>
      </c>
      <c r="E22" s="40" t="s">
        <v>57</v>
      </c>
      <c r="F22" s="50">
        <v>1</v>
      </c>
      <c r="G22" s="53">
        <v>43864</v>
      </c>
      <c r="H22" s="54">
        <v>43865</v>
      </c>
      <c r="I22" s="53">
        <v>43865</v>
      </c>
      <c r="J22" s="54">
        <v>43865</v>
      </c>
      <c r="K22" s="61"/>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row>
    <row r="23" spans="1:65" s="8" customFormat="1" ht="22.5" customHeight="1" thickBot="1" x14ac:dyDescent="0.25">
      <c r="A23" s="46"/>
      <c r="B23" s="15" t="s">
        <v>64</v>
      </c>
      <c r="C23" s="15"/>
      <c r="D23" s="40" t="s">
        <v>60</v>
      </c>
      <c r="E23" s="40" t="s">
        <v>57</v>
      </c>
      <c r="F23" s="50">
        <v>1</v>
      </c>
      <c r="G23" s="53">
        <v>43866</v>
      </c>
      <c r="H23" s="54">
        <v>43866</v>
      </c>
      <c r="I23" s="53">
        <v>43862</v>
      </c>
      <c r="J23" s="54">
        <v>43867</v>
      </c>
      <c r="K23" s="61"/>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row>
    <row r="24" spans="1:65" s="8" customFormat="1" ht="22.5" customHeight="1" thickBot="1" x14ac:dyDescent="0.25">
      <c r="A24" s="46"/>
      <c r="B24" s="15" t="s">
        <v>65</v>
      </c>
      <c r="C24" s="15"/>
      <c r="D24" s="40" t="s">
        <v>66</v>
      </c>
      <c r="E24" s="40" t="s">
        <v>57</v>
      </c>
      <c r="F24" s="50">
        <v>1</v>
      </c>
      <c r="G24" s="53">
        <v>43864</v>
      </c>
      <c r="H24" s="54">
        <v>43865</v>
      </c>
      <c r="I24" s="53">
        <v>43868</v>
      </c>
      <c r="J24" s="54">
        <v>43868</v>
      </c>
      <c r="K24" s="61"/>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row>
    <row r="25" spans="1:65" s="8" customFormat="1" ht="22.5" customHeight="1" thickBot="1" x14ac:dyDescent="0.25">
      <c r="A25" s="46"/>
      <c r="B25" s="15" t="s">
        <v>67</v>
      </c>
      <c r="C25" s="15"/>
      <c r="D25" s="40" t="s">
        <v>54</v>
      </c>
      <c r="E25" s="40" t="s">
        <v>57</v>
      </c>
      <c r="F25" s="50">
        <v>1</v>
      </c>
      <c r="G25" s="53">
        <v>43867</v>
      </c>
      <c r="H25" s="54">
        <v>43868</v>
      </c>
      <c r="I25" s="53">
        <v>43868</v>
      </c>
      <c r="J25" s="54">
        <v>43868</v>
      </c>
      <c r="K25" s="61"/>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row>
    <row r="26" spans="1:65" s="71" customFormat="1" ht="29.25" customHeight="1" thickBot="1" x14ac:dyDescent="0.25">
      <c r="A26" s="49" t="s">
        <v>20</v>
      </c>
      <c r="B26" s="12" t="s">
        <v>10</v>
      </c>
      <c r="C26" s="12" t="s">
        <v>72</v>
      </c>
      <c r="D26" s="13" t="s">
        <v>26</v>
      </c>
      <c r="E26" s="13" t="s">
        <v>56</v>
      </c>
      <c r="F26" s="13" t="s">
        <v>23</v>
      </c>
      <c r="G26" s="69" t="s">
        <v>8</v>
      </c>
      <c r="H26" s="69" t="s">
        <v>9</v>
      </c>
      <c r="I26" s="13" t="s">
        <v>22</v>
      </c>
      <c r="J26" s="13" t="s">
        <v>21</v>
      </c>
      <c r="K26" s="13" t="s">
        <v>45</v>
      </c>
      <c r="L26" s="38">
        <f>G24</f>
        <v>43864</v>
      </c>
      <c r="M26" s="38">
        <f>L26+1</f>
        <v>43865</v>
      </c>
      <c r="N26" s="38">
        <f t="shared" ref="N26" si="55">M26+1</f>
        <v>43866</v>
      </c>
      <c r="O26" s="38">
        <f t="shared" ref="O26" si="56">N26+1</f>
        <v>43867</v>
      </c>
      <c r="P26" s="38">
        <f t="shared" ref="P26" si="57">O26+1</f>
        <v>43868</v>
      </c>
      <c r="Q26" s="38">
        <f t="shared" ref="Q26" si="58">P26+1</f>
        <v>43869</v>
      </c>
      <c r="R26" s="38">
        <f t="shared" ref="R26" si="59">Q26+1</f>
        <v>43870</v>
      </c>
      <c r="S26" s="38">
        <f t="shared" ref="S26" si="60">R26+1</f>
        <v>43871</v>
      </c>
      <c r="T26" s="38">
        <f t="shared" ref="T26" si="61">S26+1</f>
        <v>43872</v>
      </c>
      <c r="U26" s="38">
        <f t="shared" ref="U26" si="62">T26+1</f>
        <v>43873</v>
      </c>
      <c r="V26" s="38">
        <f t="shared" ref="V26" si="63">U26+1</f>
        <v>43874</v>
      </c>
      <c r="W26" s="38">
        <f t="shared" ref="W26" si="64">V26+1</f>
        <v>43875</v>
      </c>
      <c r="X26" s="38">
        <f t="shared" ref="X26" si="65">W26+1</f>
        <v>43876</v>
      </c>
      <c r="Y26" s="38">
        <f t="shared" ref="Y26" si="66">X26+1</f>
        <v>43877</v>
      </c>
      <c r="Z26" s="38">
        <f t="shared" ref="Z26" si="67">Y26+1</f>
        <v>43878</v>
      </c>
      <c r="AA26" s="38">
        <f t="shared" ref="AA26" si="68">Z26+1</f>
        <v>43879</v>
      </c>
      <c r="AB26" s="38">
        <f t="shared" ref="AB26" si="69">AA26+1</f>
        <v>43880</v>
      </c>
      <c r="AC26" s="38">
        <f t="shared" ref="AC26" si="70">AB26+1</f>
        <v>43881</v>
      </c>
      <c r="AD26" s="38">
        <f t="shared" ref="AD26" si="71">AC26+1</f>
        <v>43882</v>
      </c>
      <c r="AE26" s="38">
        <f t="shared" ref="AE26" si="72">AD26+1</f>
        <v>43883</v>
      </c>
      <c r="AF26" s="38">
        <f t="shared" ref="AF26" si="73">AE26+1</f>
        <v>43884</v>
      </c>
      <c r="AG26" s="38">
        <f t="shared" ref="AG26" si="74">AF26+1</f>
        <v>43885</v>
      </c>
      <c r="AH26" s="38">
        <f t="shared" ref="AH26" si="75">AG26+1</f>
        <v>43886</v>
      </c>
      <c r="AI26" s="38">
        <f t="shared" ref="AI26" si="76">AH26+1</f>
        <v>43887</v>
      </c>
      <c r="AJ26" s="38">
        <f t="shared" ref="AJ26" si="77">AI26+1</f>
        <v>43888</v>
      </c>
      <c r="AK26" s="38">
        <f t="shared" ref="AK26" si="78">AJ26+1</f>
        <v>43889</v>
      </c>
      <c r="AL26" s="38">
        <f t="shared" ref="AL26" si="79">AK26+1</f>
        <v>43890</v>
      </c>
      <c r="AM26" s="38">
        <f t="shared" ref="AM26" si="80">AL26+1</f>
        <v>43891</v>
      </c>
      <c r="AN26" s="38">
        <f t="shared" ref="AN26" si="81">AM26+1</f>
        <v>43892</v>
      </c>
      <c r="AO26" s="38">
        <f t="shared" ref="AO26" si="82">AN26+1</f>
        <v>43893</v>
      </c>
      <c r="AP26" s="38">
        <f t="shared" ref="AP26" si="83">AO26+1</f>
        <v>43894</v>
      </c>
      <c r="AQ26" s="38">
        <f t="shared" ref="AQ26" si="84">AP26+1</f>
        <v>43895</v>
      </c>
      <c r="AR26" s="38">
        <f t="shared" ref="AR26" si="85">AQ26+1</f>
        <v>43896</v>
      </c>
      <c r="AS26" s="38">
        <f t="shared" ref="AS26" si="86">AR26+1</f>
        <v>43897</v>
      </c>
      <c r="AT26" s="38">
        <f t="shared" ref="AT26" si="87">AS26+1</f>
        <v>43898</v>
      </c>
      <c r="AU26" s="38">
        <f t="shared" ref="AU26" si="88">AT26+1</f>
        <v>43899</v>
      </c>
      <c r="AV26" s="38">
        <f t="shared" ref="AV26" si="89">AU26+1</f>
        <v>43900</v>
      </c>
      <c r="AW26" s="38">
        <f t="shared" ref="AW26" si="90">AV26+1</f>
        <v>43901</v>
      </c>
      <c r="AX26" s="38">
        <f t="shared" ref="AX26" si="91">AW26+1</f>
        <v>43902</v>
      </c>
      <c r="AY26" s="38">
        <f t="shared" ref="AY26" si="92">AX26+1</f>
        <v>43903</v>
      </c>
      <c r="AZ26" s="38">
        <f t="shared" ref="AZ26" si="93">AY26+1</f>
        <v>43904</v>
      </c>
      <c r="BA26" s="38">
        <f t="shared" ref="BA26" si="94">AZ26+1</f>
        <v>43905</v>
      </c>
      <c r="BB26" s="38">
        <f t="shared" ref="BB26" si="95">BA26+1</f>
        <v>43906</v>
      </c>
      <c r="BC26" s="38">
        <f t="shared" ref="BC26" si="96">BB26+1</f>
        <v>43907</v>
      </c>
      <c r="BD26" s="38">
        <f t="shared" ref="BD26" si="97">BC26+1</f>
        <v>43908</v>
      </c>
      <c r="BE26" s="38">
        <f t="shared" ref="BE26" si="98">BD26+1</f>
        <v>43909</v>
      </c>
      <c r="BF26" s="38">
        <f t="shared" ref="BF26" si="99">BE26+1</f>
        <v>43910</v>
      </c>
      <c r="BG26" s="38">
        <f t="shared" ref="BG26" si="100">BF26+1</f>
        <v>43911</v>
      </c>
      <c r="BH26" s="38">
        <f t="shared" ref="BH26" si="101">BG26+1</f>
        <v>43912</v>
      </c>
      <c r="BI26" s="38">
        <f t="shared" ref="BI26" si="102">BH26+1</f>
        <v>43913</v>
      </c>
      <c r="BJ26" s="38">
        <f t="shared" ref="BJ26" si="103">BI26+1</f>
        <v>43914</v>
      </c>
      <c r="BK26" s="38">
        <f t="shared" ref="BK26" si="104">BJ26+1</f>
        <v>43915</v>
      </c>
      <c r="BL26" s="38">
        <f t="shared" ref="BL26" si="105">BK26+1</f>
        <v>43916</v>
      </c>
      <c r="BM26" s="38">
        <f t="shared" ref="BM26" si="106">BL26+1</f>
        <v>43917</v>
      </c>
    </row>
    <row r="27" spans="1:65" s="8" customFormat="1" ht="22.5" customHeight="1" thickBot="1" x14ac:dyDescent="0.25">
      <c r="A27" s="47"/>
      <c r="B27" s="44" t="s">
        <v>71</v>
      </c>
      <c r="C27" s="44"/>
      <c r="D27" s="41"/>
      <c r="E27" s="41"/>
      <c r="F27" s="51"/>
      <c r="G27" s="55"/>
      <c r="H27" s="56"/>
      <c r="I27" s="55"/>
      <c r="J27" s="56"/>
      <c r="K27" s="62"/>
      <c r="L27" s="16"/>
      <c r="M27" s="16"/>
      <c r="N27" s="16"/>
      <c r="O27" s="16"/>
      <c r="P27" s="16"/>
      <c r="Q27" s="16"/>
      <c r="R27" s="16"/>
      <c r="S27" s="16"/>
      <c r="T27" s="16"/>
      <c r="U27" s="16"/>
      <c r="V27" s="16"/>
      <c r="W27" s="16"/>
      <c r="X27" s="17"/>
      <c r="Y27" s="16"/>
      <c r="Z27" s="16"/>
      <c r="AA27" s="17"/>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row>
    <row r="28" spans="1:65" s="8" customFormat="1" ht="30" customHeight="1" thickBot="1" x14ac:dyDescent="0.25">
      <c r="A28" s="46"/>
      <c r="B28" s="15" t="s">
        <v>59</v>
      </c>
      <c r="C28" s="15" t="s">
        <v>73</v>
      </c>
      <c r="D28" s="40" t="s">
        <v>60</v>
      </c>
      <c r="E28" s="40" t="s">
        <v>57</v>
      </c>
      <c r="F28" s="50">
        <v>0</v>
      </c>
      <c r="G28" s="53">
        <v>43869</v>
      </c>
      <c r="H28" s="54">
        <v>43869</v>
      </c>
      <c r="I28" s="53" t="s">
        <v>82</v>
      </c>
      <c r="J28" s="54" t="s">
        <v>82</v>
      </c>
      <c r="K28" s="61"/>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row>
    <row r="29" spans="1:65" s="8" customFormat="1" ht="22.5" customHeight="1" thickBot="1" x14ac:dyDescent="0.25">
      <c r="A29" s="46"/>
      <c r="B29" s="15" t="s">
        <v>61</v>
      </c>
      <c r="C29" s="15" t="s">
        <v>74</v>
      </c>
      <c r="D29" s="40" t="s">
        <v>51</v>
      </c>
      <c r="E29" s="40" t="s">
        <v>57</v>
      </c>
      <c r="F29" s="50">
        <v>0</v>
      </c>
      <c r="G29" s="53">
        <v>43869</v>
      </c>
      <c r="H29" s="54">
        <v>43872</v>
      </c>
      <c r="I29" s="53">
        <v>43869</v>
      </c>
      <c r="J29" s="54">
        <v>43872</v>
      </c>
      <c r="K29" s="61"/>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row>
    <row r="30" spans="1:65" s="8" customFormat="1" ht="22.5" customHeight="1" thickBot="1" x14ac:dyDescent="0.25">
      <c r="A30" s="46"/>
      <c r="B30" s="15" t="s">
        <v>62</v>
      </c>
      <c r="C30" s="15" t="s">
        <v>75</v>
      </c>
      <c r="D30" s="40" t="s">
        <v>70</v>
      </c>
      <c r="E30" s="40" t="s">
        <v>57</v>
      </c>
      <c r="F30" s="50">
        <v>0</v>
      </c>
      <c r="G30" s="53">
        <v>43869</v>
      </c>
      <c r="H30" s="54">
        <v>43869</v>
      </c>
      <c r="I30" s="53">
        <v>43869</v>
      </c>
      <c r="J30" s="54">
        <v>43869</v>
      </c>
      <c r="K30" s="61"/>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row>
    <row r="31" spans="1:65" s="8" customFormat="1" ht="22.5" customHeight="1" thickBot="1" x14ac:dyDescent="0.25">
      <c r="A31" s="46"/>
      <c r="B31" s="15" t="s">
        <v>63</v>
      </c>
      <c r="C31" s="15" t="s">
        <v>76</v>
      </c>
      <c r="D31" s="40" t="s">
        <v>55</v>
      </c>
      <c r="E31" s="40" t="s">
        <v>57</v>
      </c>
      <c r="F31" s="50">
        <v>0</v>
      </c>
      <c r="G31" s="53">
        <v>43869</v>
      </c>
      <c r="H31" s="54">
        <v>43869</v>
      </c>
      <c r="I31" s="53">
        <v>43869</v>
      </c>
      <c r="J31" s="54">
        <v>43869</v>
      </c>
      <c r="K31" s="61"/>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row>
    <row r="32" spans="1:65" s="8" customFormat="1" ht="22.5" customHeight="1" thickBot="1" x14ac:dyDescent="0.25">
      <c r="A32" s="46"/>
      <c r="B32" s="15" t="s">
        <v>64</v>
      </c>
      <c r="C32" s="15" t="s">
        <v>77</v>
      </c>
      <c r="D32" s="40" t="s">
        <v>66</v>
      </c>
      <c r="E32" s="40" t="s">
        <v>57</v>
      </c>
      <c r="F32" s="50">
        <v>0</v>
      </c>
      <c r="G32" s="53">
        <v>43872</v>
      </c>
      <c r="H32" s="54">
        <v>43872</v>
      </c>
      <c r="I32" s="53"/>
      <c r="J32" s="54"/>
      <c r="K32" s="61"/>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row>
    <row r="33" spans="1:65" s="8" customFormat="1" ht="22.5" customHeight="1" thickBot="1" x14ac:dyDescent="0.25">
      <c r="A33" s="46"/>
      <c r="B33" s="15" t="s">
        <v>65</v>
      </c>
      <c r="C33" s="15" t="s">
        <v>78</v>
      </c>
      <c r="D33" s="40" t="s">
        <v>60</v>
      </c>
      <c r="E33" s="40" t="s">
        <v>57</v>
      </c>
      <c r="F33" s="50">
        <v>0</v>
      </c>
      <c r="G33" s="53">
        <v>43869</v>
      </c>
      <c r="H33" s="54">
        <v>43869</v>
      </c>
      <c r="I33" s="53">
        <v>43869</v>
      </c>
      <c r="J33" s="54">
        <v>43869</v>
      </c>
      <c r="K33" s="61"/>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row>
    <row r="34" spans="1:65" s="8" customFormat="1" ht="22.5" customHeight="1" thickBot="1" x14ac:dyDescent="0.25">
      <c r="A34" s="46"/>
      <c r="B34" s="15" t="s">
        <v>67</v>
      </c>
      <c r="C34" s="75" t="s">
        <v>79</v>
      </c>
      <c r="D34" s="40" t="s">
        <v>54</v>
      </c>
      <c r="E34" s="40" t="s">
        <v>57</v>
      </c>
      <c r="F34" s="50">
        <v>0</v>
      </c>
      <c r="G34" s="53">
        <v>43873</v>
      </c>
      <c r="H34" s="54">
        <v>43873</v>
      </c>
      <c r="I34" s="53" t="s">
        <v>83</v>
      </c>
      <c r="J34" s="54" t="s">
        <v>83</v>
      </c>
      <c r="K34" s="61"/>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row>
    <row r="35" spans="1:65" s="8" customFormat="1" ht="22.5" customHeight="1" thickBot="1" x14ac:dyDescent="0.25">
      <c r="A35" s="47"/>
      <c r="B35" s="44" t="s">
        <v>80</v>
      </c>
      <c r="C35" s="44"/>
      <c r="D35" s="41"/>
      <c r="E35" s="41"/>
      <c r="F35" s="51"/>
      <c r="G35" s="55"/>
      <c r="H35" s="56"/>
      <c r="I35" s="55"/>
      <c r="J35" s="56"/>
      <c r="K35" s="62"/>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row>
    <row r="36" spans="1:65" s="8" customFormat="1" ht="22.5" customHeight="1" thickBot="1" x14ac:dyDescent="0.25">
      <c r="A36" s="46"/>
      <c r="B36" s="15" t="s">
        <v>59</v>
      </c>
      <c r="C36" s="15" t="s">
        <v>81</v>
      </c>
      <c r="D36" s="40" t="s">
        <v>60</v>
      </c>
      <c r="E36" s="40" t="s">
        <v>57</v>
      </c>
      <c r="F36" s="50">
        <v>0</v>
      </c>
      <c r="G36" s="53">
        <v>43872</v>
      </c>
      <c r="H36" s="54">
        <v>43872</v>
      </c>
      <c r="I36" s="53">
        <v>43872</v>
      </c>
      <c r="J36" s="54">
        <v>43872</v>
      </c>
      <c r="K36" s="61"/>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row>
    <row r="37" spans="1:65" s="8" customFormat="1" ht="22.5" customHeight="1" thickBot="1" x14ac:dyDescent="0.25">
      <c r="A37" s="46"/>
      <c r="B37" s="15" t="s">
        <v>62</v>
      </c>
      <c r="C37" s="15" t="s">
        <v>84</v>
      </c>
      <c r="D37" s="40" t="s">
        <v>70</v>
      </c>
      <c r="E37" s="40" t="s">
        <v>57</v>
      </c>
      <c r="F37" s="50">
        <v>0</v>
      </c>
      <c r="G37" s="53">
        <v>43873</v>
      </c>
      <c r="H37" s="54">
        <v>43874</v>
      </c>
      <c r="I37" s="53"/>
      <c r="J37" s="54"/>
      <c r="K37" s="61"/>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row>
    <row r="38" spans="1:65" s="8" customFormat="1" ht="22.5" customHeight="1" thickBot="1" x14ac:dyDescent="0.25">
      <c r="A38" s="46"/>
      <c r="B38" s="15" t="s">
        <v>63</v>
      </c>
      <c r="C38" s="15"/>
      <c r="D38" s="40" t="s">
        <v>54</v>
      </c>
      <c r="E38" s="40" t="s">
        <v>57</v>
      </c>
      <c r="F38" s="50">
        <v>0</v>
      </c>
      <c r="G38" s="53">
        <v>43872</v>
      </c>
      <c r="H38" s="54">
        <v>43872</v>
      </c>
      <c r="I38" s="53">
        <v>43872</v>
      </c>
      <c r="J38" s="54">
        <v>43872</v>
      </c>
      <c r="K38" s="61"/>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row>
    <row r="39" spans="1:65" s="8" customFormat="1" ht="22.5" customHeight="1" thickBot="1" x14ac:dyDescent="0.25">
      <c r="A39" s="46"/>
      <c r="B39" s="15" t="s">
        <v>67</v>
      </c>
      <c r="C39" s="75" t="s">
        <v>79</v>
      </c>
      <c r="D39" s="40" t="s">
        <v>54</v>
      </c>
      <c r="E39" s="40" t="s">
        <v>57</v>
      </c>
      <c r="F39" s="50">
        <v>0</v>
      </c>
      <c r="G39" s="53">
        <v>43875</v>
      </c>
      <c r="H39" s="54">
        <v>43875</v>
      </c>
      <c r="I39" s="53"/>
      <c r="J39" s="54"/>
      <c r="K39" s="61"/>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row>
    <row r="40" spans="1:65" s="8" customFormat="1" ht="22.5" customHeight="1" thickBot="1" x14ac:dyDescent="0.25">
      <c r="A40" s="47"/>
      <c r="B40" s="44" t="s">
        <v>85</v>
      </c>
      <c r="C40" s="44"/>
      <c r="D40" s="41"/>
      <c r="E40" s="41"/>
      <c r="F40" s="51"/>
      <c r="G40" s="55"/>
      <c r="H40" s="56"/>
      <c r="I40" s="55"/>
      <c r="J40" s="56"/>
      <c r="K40" s="62"/>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row>
    <row r="41" spans="1:65" s="8" customFormat="1" ht="22.5" customHeight="1" thickBot="1" x14ac:dyDescent="0.25">
      <c r="A41" s="46"/>
      <c r="B41" s="15" t="s">
        <v>59</v>
      </c>
      <c r="C41" s="15" t="s">
        <v>86</v>
      </c>
      <c r="D41" s="40" t="s">
        <v>60</v>
      </c>
      <c r="E41" s="40" t="s">
        <v>57</v>
      </c>
      <c r="F41" s="50">
        <v>0</v>
      </c>
      <c r="G41" s="53">
        <v>43880</v>
      </c>
      <c r="H41" s="54">
        <v>43881</v>
      </c>
      <c r="I41" s="53"/>
      <c r="J41" s="54"/>
      <c r="K41" s="61"/>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row>
    <row r="42" spans="1:65" s="8" customFormat="1" ht="22.5" customHeight="1" thickBot="1" x14ac:dyDescent="0.25">
      <c r="A42" s="46"/>
      <c r="B42" s="15" t="s">
        <v>61</v>
      </c>
      <c r="C42" s="15" t="s">
        <v>87</v>
      </c>
      <c r="D42" s="40" t="s">
        <v>51</v>
      </c>
      <c r="E42" s="40" t="s">
        <v>57</v>
      </c>
      <c r="F42" s="50">
        <v>0</v>
      </c>
      <c r="G42" s="53">
        <v>43880</v>
      </c>
      <c r="H42" s="54">
        <v>43881</v>
      </c>
      <c r="I42" s="53"/>
      <c r="J42" s="54"/>
      <c r="K42" s="61"/>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row>
    <row r="43" spans="1:65" s="8" customFormat="1" ht="22.5" customHeight="1" thickBot="1" x14ac:dyDescent="0.25">
      <c r="A43" s="46"/>
      <c r="B43" s="15"/>
      <c r="C43" s="15"/>
      <c r="D43" s="40"/>
      <c r="E43" s="40"/>
      <c r="F43" s="50"/>
      <c r="G43" s="53"/>
      <c r="H43" s="54"/>
      <c r="I43" s="53"/>
      <c r="J43" s="54"/>
      <c r="K43" s="61"/>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row>
    <row r="44" spans="1:65" s="8" customFormat="1" ht="22.5" customHeight="1" thickBot="1" x14ac:dyDescent="0.25">
      <c r="A44" s="46"/>
      <c r="B44" s="15"/>
      <c r="C44" s="75"/>
      <c r="D44" s="40"/>
      <c r="E44" s="40"/>
      <c r="F44" s="50"/>
      <c r="G44" s="53"/>
      <c r="H44" s="54"/>
      <c r="I44" s="53"/>
      <c r="J44" s="54"/>
      <c r="K44" s="61"/>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row>
    <row r="45" spans="1:65" ht="15" thickBot="1" x14ac:dyDescent="0.25">
      <c r="A45" s="46"/>
      <c r="B45" s="43"/>
      <c r="C45" s="43"/>
      <c r="D45" s="40"/>
      <c r="E45" s="40"/>
      <c r="F45" s="50"/>
      <c r="G45" s="53"/>
      <c r="H45" s="54"/>
      <c r="I45" s="53"/>
      <c r="J45" s="54"/>
      <c r="K45" s="61"/>
    </row>
    <row r="46" spans="1:65" ht="15" thickBot="1" x14ac:dyDescent="0.25">
      <c r="A46" s="46"/>
      <c r="B46" s="43"/>
      <c r="C46" s="43"/>
      <c r="D46" s="40"/>
      <c r="E46" s="40"/>
      <c r="F46" s="50"/>
      <c r="G46" s="53"/>
      <c r="H46" s="54"/>
      <c r="I46" s="53"/>
      <c r="J46" s="54"/>
      <c r="K46" s="61"/>
    </row>
    <row r="47" spans="1:65" ht="15" thickBot="1" x14ac:dyDescent="0.25">
      <c r="A47" s="46"/>
      <c r="B47" s="43"/>
      <c r="C47" s="43"/>
      <c r="D47" s="40"/>
      <c r="E47" s="40"/>
      <c r="F47" s="50"/>
      <c r="G47" s="53"/>
      <c r="H47" s="54"/>
      <c r="I47" s="53"/>
      <c r="J47" s="54"/>
      <c r="K47" s="61"/>
    </row>
    <row r="48" spans="1:65" ht="15" thickBot="1" x14ac:dyDescent="0.25">
      <c r="A48" s="46"/>
      <c r="B48" s="43"/>
      <c r="C48" s="43"/>
      <c r="D48" s="40"/>
      <c r="E48" s="40"/>
      <c r="F48" s="50"/>
      <c r="G48" s="53"/>
      <c r="H48" s="54"/>
      <c r="I48" s="53"/>
      <c r="J48" s="54"/>
      <c r="K48" s="61" t="str">
        <f>IF(OR(ISBLANK(I48),ISBLANK(J48)),"",J48-I48+1)</f>
        <v/>
      </c>
    </row>
    <row r="49" spans="1:11" ht="15" thickBot="1" x14ac:dyDescent="0.25">
      <c r="A49" s="48"/>
      <c r="B49" s="45" t="s">
        <v>12</v>
      </c>
      <c r="C49" s="45"/>
      <c r="D49" s="42"/>
      <c r="E49" s="42"/>
      <c r="F49" s="52"/>
      <c r="G49" s="57"/>
      <c r="H49" s="58"/>
      <c r="I49" s="57"/>
      <c r="J49" s="58"/>
      <c r="K49" s="63" t="str">
        <f>IF(OR(ISBLANK(I49),ISBLANK(J49)),"",J49-I49+1)</f>
        <v/>
      </c>
    </row>
    <row r="51" spans="1:11" ht="15" x14ac:dyDescent="0.25">
      <c r="A51" s="18"/>
    </row>
    <row r="52" spans="1:11" x14ac:dyDescent="0.2">
      <c r="A52" s="64"/>
    </row>
  </sheetData>
  <mergeCells count="1">
    <mergeCell ref="G4:H4"/>
  </mergeCells>
  <conditionalFormatting sqref="F9:F16 F19:F25 F45:F49 F36:F37">
    <cfRule type="dataBar" priority="37">
      <dataBar>
        <cfvo type="num" val="0"/>
        <cfvo type="num" val="1"/>
        <color theme="7" tint="0.59999389629810485"/>
      </dataBar>
      <extLst>
        <ext xmlns:x14="http://schemas.microsoft.com/office/spreadsheetml/2009/9/main" uri="{B025F937-C7B1-47D3-B67F-A62EFF666E3E}">
          <x14:id>{B0389232-4C98-4A03-AD0E-39F63BAD1F53}</x14:id>
        </ext>
      </extLst>
    </cfRule>
  </conditionalFormatting>
  <conditionalFormatting sqref="L7:BM16 L19:BM25 L27:BM37 L39:BM39">
    <cfRule type="expression" dxfId="69" priority="34">
      <formula>AND(TODAY()&gt;=L$6,TODAY()&lt;M$6)</formula>
    </cfRule>
  </conditionalFormatting>
  <conditionalFormatting sqref="F18">
    <cfRule type="dataBar" priority="30">
      <dataBar>
        <cfvo type="num" val="0"/>
        <cfvo type="num" val="1"/>
        <color theme="7" tint="0.59999389629810485"/>
      </dataBar>
      <extLst>
        <ext xmlns:x14="http://schemas.microsoft.com/office/spreadsheetml/2009/9/main" uri="{B025F937-C7B1-47D3-B67F-A62EFF666E3E}">
          <x14:id>{35B0E45D-0F80-4816-B43B-129D908BE9C3}</x14:id>
        </ext>
      </extLst>
    </cfRule>
  </conditionalFormatting>
  <conditionalFormatting sqref="L18:BM18">
    <cfRule type="expression" dxfId="68" priority="29">
      <formula>AND(TODAY()&gt;=L$6,TODAY()&lt;M$6)</formula>
    </cfRule>
  </conditionalFormatting>
  <conditionalFormatting sqref="F28:F34">
    <cfRule type="dataBar" priority="28">
      <dataBar>
        <cfvo type="num" val="0"/>
        <cfvo type="num" val="1"/>
        <color theme="7" tint="0.59999389629810485"/>
      </dataBar>
      <extLst>
        <ext xmlns:x14="http://schemas.microsoft.com/office/spreadsheetml/2009/9/main" uri="{B025F937-C7B1-47D3-B67F-A62EFF666E3E}">
          <x14:id>{BBCB907A-6A62-4D17-AA3D-3F138FBA1094}</x14:id>
        </ext>
      </extLst>
    </cfRule>
  </conditionalFormatting>
  <conditionalFormatting sqref="F27">
    <cfRule type="dataBar" priority="27">
      <dataBar>
        <cfvo type="num" val="0"/>
        <cfvo type="num" val="1"/>
        <color theme="7" tint="0.59999389629810485"/>
      </dataBar>
      <extLst>
        <ext xmlns:x14="http://schemas.microsoft.com/office/spreadsheetml/2009/9/main" uri="{B025F937-C7B1-47D3-B67F-A62EFF666E3E}">
          <x14:id>{58C1B727-9B84-4E8B-BD44-F81E58086481}</x14:id>
        </ext>
      </extLst>
    </cfRule>
  </conditionalFormatting>
  <conditionalFormatting sqref="L17:BM17">
    <cfRule type="expression" dxfId="67" priority="26">
      <formula>AND(TODAY()&gt;=L$6,TODAY()&lt;M$6)</formula>
    </cfRule>
  </conditionalFormatting>
  <conditionalFormatting sqref="L26:BM26">
    <cfRule type="expression" dxfId="66" priority="25">
      <formula>AND(TODAY()&gt;=L$6,TODAY()&lt;M$6)</formula>
    </cfRule>
  </conditionalFormatting>
  <conditionalFormatting sqref="L9:BM16 L18:BM25">
    <cfRule type="expression" dxfId="65" priority="50" stopIfTrue="1">
      <formula>NOT(AND(MAX($J9,$H9)&gt;=L$6,MIN($I9,$G9)&lt;M$6))</formula>
    </cfRule>
    <cfRule type="expression" dxfId="64" priority="51">
      <formula>AND($H9&gt;=L$6,$G9&lt;M$6)</formula>
    </cfRule>
    <cfRule type="expression" dxfId="63" priority="52" stopIfTrue="1">
      <formula>AND($J9&gt;=L$6,$I9&lt;M$6)</formula>
    </cfRule>
  </conditionalFormatting>
  <conditionalFormatting sqref="L38:BM38">
    <cfRule type="expression" dxfId="62" priority="59" stopIfTrue="1">
      <formula>NOT(AND(MAX($J46,$H46)&gt;=L$6,MIN($I46,$G46)&lt;M$6))</formula>
    </cfRule>
    <cfRule type="expression" dxfId="61" priority="60">
      <formula>AND($H46&gt;=L$6,$G46&lt;M$6)</formula>
    </cfRule>
    <cfRule type="expression" dxfId="60" priority="61" stopIfTrue="1">
      <formula>AND($J46&gt;=L$6,$I46&lt;M$6)</formula>
    </cfRule>
  </conditionalFormatting>
  <conditionalFormatting sqref="F35">
    <cfRule type="dataBar" priority="22">
      <dataBar>
        <cfvo type="num" val="0"/>
        <cfvo type="num" val="1"/>
        <color theme="7" tint="0.59999389629810485"/>
      </dataBar>
      <extLst>
        <ext xmlns:x14="http://schemas.microsoft.com/office/spreadsheetml/2009/9/main" uri="{B025F937-C7B1-47D3-B67F-A62EFF666E3E}">
          <x14:id>{2670910B-E0F6-4EF0-A1D0-239C69147E1F}</x14:id>
        </ext>
      </extLst>
    </cfRule>
  </conditionalFormatting>
  <conditionalFormatting sqref="L28:BM29 L37:BM37 L32:BM32">
    <cfRule type="expression" dxfId="59" priority="70" stopIfTrue="1">
      <formula>NOT(AND(MAX($J35,$H35)&gt;=L$6,MIN($I35,$G35)&lt;M$6))</formula>
    </cfRule>
    <cfRule type="expression" dxfId="58" priority="71">
      <formula>AND($H35&gt;=L$6,$G35&lt;M$6)</formula>
    </cfRule>
    <cfRule type="expression" dxfId="57" priority="72" stopIfTrue="1">
      <formula>AND($J35&gt;=L$6,$I35&lt;M$6)</formula>
    </cfRule>
  </conditionalFormatting>
  <conditionalFormatting sqref="L30:BM30 L27:BM27">
    <cfRule type="expression" dxfId="56" priority="73" stopIfTrue="1">
      <formula>NOT(AND(MAX(#REF!,#REF!)&gt;=L$6,MIN(#REF!,#REF!)&lt;M$6))</formula>
    </cfRule>
    <cfRule type="expression" dxfId="55" priority="74">
      <formula>AND(#REF!&gt;=L$6,#REF!&lt;M$6)</formula>
    </cfRule>
    <cfRule type="expression" dxfId="54" priority="75" stopIfTrue="1">
      <formula>AND(#REF!&gt;=L$6,#REF!&lt;M$6)</formula>
    </cfRule>
  </conditionalFormatting>
  <conditionalFormatting sqref="F39">
    <cfRule type="dataBar" priority="21">
      <dataBar>
        <cfvo type="num" val="0"/>
        <cfvo type="num" val="1"/>
        <color theme="7" tint="0.59999389629810485"/>
      </dataBar>
      <extLst>
        <ext xmlns:x14="http://schemas.microsoft.com/office/spreadsheetml/2009/9/main" uri="{B025F937-C7B1-47D3-B67F-A62EFF666E3E}">
          <x14:id>{0DE15629-E527-4F3E-8102-95C9E03B8401}</x14:id>
        </ext>
      </extLst>
    </cfRule>
  </conditionalFormatting>
  <conditionalFormatting sqref="L31:BM31 L35:BM36 L39:BM39">
    <cfRule type="expression" dxfId="53" priority="87" stopIfTrue="1">
      <formula>NOT(AND(MAX($J37,$H37)&gt;=L$6,MIN($I37,$G37)&lt;M$6))</formula>
    </cfRule>
    <cfRule type="expression" dxfId="52" priority="88">
      <formula>AND($H37&gt;=L$6,$G37&lt;M$6)</formula>
    </cfRule>
    <cfRule type="expression" dxfId="51" priority="89" stopIfTrue="1">
      <formula>AND($J37&gt;=L$6,$I37&lt;M$6)</formula>
    </cfRule>
  </conditionalFormatting>
  <conditionalFormatting sqref="F38">
    <cfRule type="dataBar" priority="17">
      <dataBar>
        <cfvo type="num" val="0"/>
        <cfvo type="num" val="1"/>
        <color theme="7" tint="0.59999389629810485"/>
      </dataBar>
      <extLst>
        <ext xmlns:x14="http://schemas.microsoft.com/office/spreadsheetml/2009/9/main" uri="{B025F937-C7B1-47D3-B67F-A62EFF666E3E}">
          <x14:id>{413F1A60-1EE0-4F7F-888D-36D618AEFC7A}</x14:id>
        </ext>
      </extLst>
    </cfRule>
  </conditionalFormatting>
  <conditionalFormatting sqref="L38:BM38">
    <cfRule type="expression" dxfId="50" priority="16">
      <formula>AND(TODAY()&gt;=L$6,TODAY()&lt;M$6)</formula>
    </cfRule>
  </conditionalFormatting>
  <conditionalFormatting sqref="L34:BM34">
    <cfRule type="expression" dxfId="49" priority="110" stopIfTrue="1">
      <formula>NOT(AND(MAX(#REF!,#REF!)&gt;=L$6,MIN(#REF!,#REF!)&lt;M$6))</formula>
    </cfRule>
    <cfRule type="expression" dxfId="48" priority="111">
      <formula>AND(#REF!&gt;=L$6,#REF!&lt;M$6)</formula>
    </cfRule>
    <cfRule type="expression" dxfId="47" priority="112" stopIfTrue="1">
      <formula>AND(#REF!&gt;=L$6,#REF!&lt;M$6)</formula>
    </cfRule>
  </conditionalFormatting>
  <conditionalFormatting sqref="L33:BM33">
    <cfRule type="expression" dxfId="46" priority="131" stopIfTrue="1">
      <formula>NOT(AND(MAX($J38,$H38)&gt;=L$6,MIN($I38,$G38)&lt;M$6))</formula>
    </cfRule>
    <cfRule type="expression" dxfId="45" priority="132">
      <formula>AND($H38&gt;=L$6,$G38&lt;M$6)</formula>
    </cfRule>
    <cfRule type="expression" dxfId="44" priority="133" stopIfTrue="1">
      <formula>AND($J38&gt;=L$6,$I38&lt;M$6)</formula>
    </cfRule>
  </conditionalFormatting>
  <conditionalFormatting sqref="F41:F42">
    <cfRule type="dataBar" priority="6">
      <dataBar>
        <cfvo type="num" val="0"/>
        <cfvo type="num" val="1"/>
        <color theme="7" tint="0.59999389629810485"/>
      </dataBar>
      <extLst>
        <ext xmlns:x14="http://schemas.microsoft.com/office/spreadsheetml/2009/9/main" uri="{B025F937-C7B1-47D3-B67F-A62EFF666E3E}">
          <x14:id>{8D2C64B7-A22D-4862-8F8D-9C270D57F227}</x14:id>
        </ext>
      </extLst>
    </cfRule>
  </conditionalFormatting>
  <conditionalFormatting sqref="L40:BM42 L44:BM44">
    <cfRule type="expression" dxfId="21" priority="5">
      <formula>AND(TODAY()&gt;=L$6,TODAY()&lt;M$6)</formula>
    </cfRule>
  </conditionalFormatting>
  <conditionalFormatting sqref="L43:BM43">
    <cfRule type="expression" dxfId="19" priority="7" stopIfTrue="1">
      <formula>NOT(AND(MAX($J51,$H51)&gt;=L$6,MIN($I51,$G51)&lt;M$6))</formula>
    </cfRule>
    <cfRule type="expression" dxfId="18" priority="8">
      <formula>AND($H51&gt;=L$6,$G51&lt;M$6)</formula>
    </cfRule>
    <cfRule type="expression" dxfId="17" priority="9" stopIfTrue="1">
      <formula>AND($J51&gt;=L$6,$I51&lt;M$6)</formula>
    </cfRule>
  </conditionalFormatting>
  <conditionalFormatting sqref="F40">
    <cfRule type="dataBar" priority="4">
      <dataBar>
        <cfvo type="num" val="0"/>
        <cfvo type="num" val="1"/>
        <color theme="7" tint="0.59999389629810485"/>
      </dataBar>
      <extLst>
        <ext xmlns:x14="http://schemas.microsoft.com/office/spreadsheetml/2009/9/main" uri="{B025F937-C7B1-47D3-B67F-A62EFF666E3E}">
          <x14:id>{46FE4CD9-66BA-403E-AD18-5FE4EA8CFC9E}</x14:id>
        </ext>
      </extLst>
    </cfRule>
  </conditionalFormatting>
  <conditionalFormatting sqref="L42:BM42">
    <cfRule type="expression" dxfId="13" priority="10" stopIfTrue="1">
      <formula>NOT(AND(MAX($J49,$H49)&gt;=L$6,MIN($I49,$G49)&lt;M$6))</formula>
    </cfRule>
    <cfRule type="expression" dxfId="12" priority="11">
      <formula>AND($H49&gt;=L$6,$G49&lt;M$6)</formula>
    </cfRule>
    <cfRule type="expression" dxfId="11" priority="12" stopIfTrue="1">
      <formula>AND($J49&gt;=L$6,$I49&lt;M$6)</formula>
    </cfRule>
  </conditionalFormatting>
  <conditionalFormatting sqref="F44">
    <cfRule type="dataBar" priority="3">
      <dataBar>
        <cfvo type="num" val="0"/>
        <cfvo type="num" val="1"/>
        <color theme="7" tint="0.59999389629810485"/>
      </dataBar>
      <extLst>
        <ext xmlns:x14="http://schemas.microsoft.com/office/spreadsheetml/2009/9/main" uri="{B025F937-C7B1-47D3-B67F-A62EFF666E3E}">
          <x14:id>{426987FE-C82C-4CCE-8C87-6246EF4E50B5}</x14:id>
        </ext>
      </extLst>
    </cfRule>
  </conditionalFormatting>
  <conditionalFormatting sqref="L40:BM41 L44:BM44">
    <cfRule type="expression" dxfId="7" priority="13" stopIfTrue="1">
      <formula>NOT(AND(MAX($J46,$H46)&gt;=L$6,MIN($I46,$G46)&lt;M$6))</formula>
    </cfRule>
    <cfRule type="expression" dxfId="6" priority="14">
      <formula>AND($H46&gt;=L$6,$G46&lt;M$6)</formula>
    </cfRule>
    <cfRule type="expression" dxfId="5" priority="15" stopIfTrue="1">
      <formula>AND($J46&gt;=L$6,$I46&lt;M$6)</formula>
    </cfRule>
  </conditionalFormatting>
  <conditionalFormatting sqref="F43">
    <cfRule type="dataBar" priority="2">
      <dataBar>
        <cfvo type="num" val="0"/>
        <cfvo type="num" val="1"/>
        <color theme="7" tint="0.59999389629810485"/>
      </dataBar>
      <extLst>
        <ext xmlns:x14="http://schemas.microsoft.com/office/spreadsheetml/2009/9/main" uri="{B025F937-C7B1-47D3-B67F-A62EFF666E3E}">
          <x14:id>{1A686C7A-121A-49C0-B1BE-B8569A441288}</x14:id>
        </ext>
      </extLst>
    </cfRule>
  </conditionalFormatting>
  <conditionalFormatting sqref="L43:BM43">
    <cfRule type="expression" dxfId="1" priority="1">
      <formula>AND(TODAY()&gt;=L$6,TODAY()&lt;M$6)</formula>
    </cfRule>
  </conditionalFormatting>
  <dataValidations disablePrompts="1" count="1">
    <dataValidation type="list" allowBlank="1" showInputMessage="1" showErrorMessage="1" sqref="G5">
      <formula1>"Daily,Weekly,Monthly,Quarterly"</formula1>
    </dataValidation>
  </dataValidations>
  <pageMargins left="0.35" right="0.35" top="0.35" bottom="0.5" header="0.3" footer="0.3"/>
  <pageSetup scale="43" fitToHeight="0" orientation="landscape" r:id="rId1"/>
  <headerFooter scaleWithDoc="0">
    <oddFooter>&amp;L&amp;"Arial,Regular"&amp;8&amp;K01+043https://www.vertex42.com/ExcelTemplates/construction-schedule.html&amp;R&amp;"Arial,Regular"&amp;8&amp;K01+043Construction Schedule Template © 2017 by Vertex42.com</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5" r:id="rId4" name="Scroll Bar 1">
              <controlPr defaultSize="0" print="0" autoPict="0">
                <anchor moveWithCells="1">
                  <from>
                    <xdr:col>10</xdr:col>
                    <xdr:colOff>552450</xdr:colOff>
                    <xdr:row>3</xdr:row>
                    <xdr:rowOff>171450</xdr:rowOff>
                  </from>
                  <to>
                    <xdr:col>27</xdr:col>
                    <xdr:colOff>76200</xdr:colOff>
                    <xdr:row>4</xdr:row>
                    <xdr:rowOff>180975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F9:F16 F19:F25 F45:F49 F36:F37</xm:sqref>
        </x14:conditionalFormatting>
        <x14:conditionalFormatting xmlns:xm="http://schemas.microsoft.com/office/excel/2006/main">
          <x14:cfRule type="dataBar" id="{35B0E45D-0F80-4816-B43B-129D908BE9C3}">
            <x14:dataBar minLength="0" maxLength="100" gradient="0">
              <x14:cfvo type="num">
                <xm:f>0</xm:f>
              </x14:cfvo>
              <x14:cfvo type="num">
                <xm:f>1</xm:f>
              </x14:cfvo>
              <x14:negativeFillColor rgb="FFFF0000"/>
              <x14:axisColor rgb="FF000000"/>
            </x14:dataBar>
          </x14:cfRule>
          <xm:sqref>F18</xm:sqref>
        </x14:conditionalFormatting>
        <x14:conditionalFormatting xmlns:xm="http://schemas.microsoft.com/office/excel/2006/main">
          <x14:cfRule type="dataBar" id="{BBCB907A-6A62-4D17-AA3D-3F138FBA1094}">
            <x14:dataBar minLength="0" maxLength="100" gradient="0">
              <x14:cfvo type="num">
                <xm:f>0</xm:f>
              </x14:cfvo>
              <x14:cfvo type="num">
                <xm:f>1</xm:f>
              </x14:cfvo>
              <x14:negativeFillColor rgb="FFFF0000"/>
              <x14:axisColor rgb="FF000000"/>
            </x14:dataBar>
          </x14:cfRule>
          <xm:sqref>F28:F34</xm:sqref>
        </x14:conditionalFormatting>
        <x14:conditionalFormatting xmlns:xm="http://schemas.microsoft.com/office/excel/2006/main">
          <x14:cfRule type="dataBar" id="{58C1B727-9B84-4E8B-BD44-F81E58086481}">
            <x14:dataBar minLength="0" maxLength="100" gradient="0">
              <x14:cfvo type="num">
                <xm:f>0</xm:f>
              </x14:cfvo>
              <x14:cfvo type="num">
                <xm:f>1</xm:f>
              </x14:cfvo>
              <x14:negativeFillColor rgb="FFFF0000"/>
              <x14:axisColor rgb="FF000000"/>
            </x14:dataBar>
          </x14:cfRule>
          <xm:sqref>F27</xm:sqref>
        </x14:conditionalFormatting>
        <x14:conditionalFormatting xmlns:xm="http://schemas.microsoft.com/office/excel/2006/main">
          <x14:cfRule type="dataBar" id="{2670910B-E0F6-4EF0-A1D0-239C69147E1F}">
            <x14:dataBar minLength="0" maxLength="100" gradient="0">
              <x14:cfvo type="num">
                <xm:f>0</xm:f>
              </x14:cfvo>
              <x14:cfvo type="num">
                <xm:f>1</xm:f>
              </x14:cfvo>
              <x14:negativeFillColor rgb="FFFF0000"/>
              <x14:axisColor rgb="FF000000"/>
            </x14:dataBar>
          </x14:cfRule>
          <xm:sqref>F35</xm:sqref>
        </x14:conditionalFormatting>
        <x14:conditionalFormatting xmlns:xm="http://schemas.microsoft.com/office/excel/2006/main">
          <x14:cfRule type="dataBar" id="{0DE15629-E527-4F3E-8102-95C9E03B8401}">
            <x14:dataBar minLength="0" maxLength="100" gradient="0">
              <x14:cfvo type="num">
                <xm:f>0</xm:f>
              </x14:cfvo>
              <x14:cfvo type="num">
                <xm:f>1</xm:f>
              </x14:cfvo>
              <x14:negativeFillColor rgb="FFFF0000"/>
              <x14:axisColor rgb="FF000000"/>
            </x14:dataBar>
          </x14:cfRule>
          <xm:sqref>F39</xm:sqref>
        </x14:conditionalFormatting>
        <x14:conditionalFormatting xmlns:xm="http://schemas.microsoft.com/office/excel/2006/main">
          <x14:cfRule type="dataBar" id="{413F1A60-1EE0-4F7F-888D-36D618AEFC7A}">
            <x14:dataBar minLength="0" maxLength="100" gradient="0">
              <x14:cfvo type="num">
                <xm:f>0</xm:f>
              </x14:cfvo>
              <x14:cfvo type="num">
                <xm:f>1</xm:f>
              </x14:cfvo>
              <x14:negativeFillColor rgb="FFFF0000"/>
              <x14:axisColor rgb="FF000000"/>
            </x14:dataBar>
          </x14:cfRule>
          <xm:sqref>F38</xm:sqref>
        </x14:conditionalFormatting>
        <x14:conditionalFormatting xmlns:xm="http://schemas.microsoft.com/office/excel/2006/main">
          <x14:cfRule type="dataBar" id="{8D2C64B7-A22D-4862-8F8D-9C270D57F227}">
            <x14:dataBar minLength="0" maxLength="100" gradient="0">
              <x14:cfvo type="num">
                <xm:f>0</xm:f>
              </x14:cfvo>
              <x14:cfvo type="num">
                <xm:f>1</xm:f>
              </x14:cfvo>
              <x14:negativeFillColor rgb="FFFF0000"/>
              <x14:axisColor rgb="FF000000"/>
            </x14:dataBar>
          </x14:cfRule>
          <xm:sqref>F41:F42</xm:sqref>
        </x14:conditionalFormatting>
        <x14:conditionalFormatting xmlns:xm="http://schemas.microsoft.com/office/excel/2006/main">
          <x14:cfRule type="dataBar" id="{46FE4CD9-66BA-403E-AD18-5FE4EA8CFC9E}">
            <x14:dataBar minLength="0" maxLength="100" gradient="0">
              <x14:cfvo type="num">
                <xm:f>0</xm:f>
              </x14:cfvo>
              <x14:cfvo type="num">
                <xm:f>1</xm:f>
              </x14:cfvo>
              <x14:negativeFillColor rgb="FFFF0000"/>
              <x14:axisColor rgb="FF000000"/>
            </x14:dataBar>
          </x14:cfRule>
          <xm:sqref>F40</xm:sqref>
        </x14:conditionalFormatting>
        <x14:conditionalFormatting xmlns:xm="http://schemas.microsoft.com/office/excel/2006/main">
          <x14:cfRule type="dataBar" id="{426987FE-C82C-4CCE-8C87-6246EF4E50B5}">
            <x14:dataBar minLength="0" maxLength="100" gradient="0">
              <x14:cfvo type="num">
                <xm:f>0</xm:f>
              </x14:cfvo>
              <x14:cfvo type="num">
                <xm:f>1</xm:f>
              </x14:cfvo>
              <x14:negativeFillColor rgb="FFFF0000"/>
              <x14:axisColor rgb="FF000000"/>
            </x14:dataBar>
          </x14:cfRule>
          <xm:sqref>F44</xm:sqref>
        </x14:conditionalFormatting>
        <x14:conditionalFormatting xmlns:xm="http://schemas.microsoft.com/office/excel/2006/main">
          <x14:cfRule type="dataBar" id="{1A686C7A-121A-49C0-B1BE-B8569A441288}">
            <x14:dataBar minLength="0" maxLength="100" gradient="0">
              <x14:cfvo type="num">
                <xm:f>0</xm:f>
              </x14:cfvo>
              <x14:cfvo type="num">
                <xm:f>1</xm:f>
              </x14:cfvo>
              <x14:negativeFillColor rgb="FFFF0000"/>
              <x14:axisColor rgb="FF000000"/>
            </x14:dataBar>
          </x14:cfRule>
          <xm:sqref>F43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election activeCell="A3" sqref="A3"/>
    </sheetView>
  </sheetViews>
  <sheetFormatPr defaultRowHeight="14.25" x14ac:dyDescent="0.2"/>
  <cols>
    <col min="1" max="1" width="9" customWidth="1"/>
    <col min="2" max="2" width="68.5" customWidth="1"/>
    <col min="3" max="3" width="6" customWidth="1"/>
  </cols>
  <sheetData>
    <row r="1" spans="1:4" ht="33" customHeight="1" x14ac:dyDescent="0.2">
      <c r="A1" s="3" t="s">
        <v>0</v>
      </c>
      <c r="B1" s="3"/>
      <c r="C1" s="4"/>
    </row>
    <row r="2" spans="1:4" x14ac:dyDescent="0.2">
      <c r="B2" s="78" t="s">
        <v>27</v>
      </c>
      <c r="C2" s="78"/>
    </row>
    <row r="3" spans="1:4" x14ac:dyDescent="0.2">
      <c r="C3" s="22" t="s">
        <v>15</v>
      </c>
    </row>
    <row r="4" spans="1:4" ht="15" x14ac:dyDescent="0.25">
      <c r="A4" s="6" t="s">
        <v>1</v>
      </c>
      <c r="B4" s="5"/>
      <c r="D4" s="5"/>
    </row>
    <row r="5" spans="1:4" ht="57" x14ac:dyDescent="0.2">
      <c r="B5" s="7" t="s">
        <v>38</v>
      </c>
      <c r="D5" s="5"/>
    </row>
    <row r="6" spans="1:4" x14ac:dyDescent="0.2">
      <c r="B6" s="7"/>
      <c r="D6" s="5"/>
    </row>
    <row r="7" spans="1:4" x14ac:dyDescent="0.2">
      <c r="B7" s="19"/>
      <c r="D7" s="5"/>
    </row>
    <row r="8" spans="1:4" ht="15" x14ac:dyDescent="0.2">
      <c r="B8" s="20" t="s">
        <v>14</v>
      </c>
      <c r="D8" s="5"/>
    </row>
    <row r="9" spans="1:4" ht="15.75" x14ac:dyDescent="0.2">
      <c r="B9" s="21" t="s">
        <v>36</v>
      </c>
      <c r="D9" s="5"/>
    </row>
    <row r="10" spans="1:4" x14ac:dyDescent="0.2">
      <c r="B10" s="19"/>
      <c r="D10" s="5"/>
    </row>
    <row r="11" spans="1:4" x14ac:dyDescent="0.2">
      <c r="B11" s="7"/>
      <c r="D11" s="5"/>
    </row>
    <row r="12" spans="1:4" ht="15" x14ac:dyDescent="0.25">
      <c r="A12" s="6" t="s">
        <v>6</v>
      </c>
      <c r="B12" s="7"/>
      <c r="D12" s="5"/>
    </row>
    <row r="13" spans="1:4" ht="28.5" x14ac:dyDescent="0.2">
      <c r="B13" s="7" t="s">
        <v>11</v>
      </c>
      <c r="D13" s="5"/>
    </row>
    <row r="14" spans="1:4" x14ac:dyDescent="0.2">
      <c r="B14" s="7"/>
      <c r="D14" s="5"/>
    </row>
    <row r="15" spans="1:4" ht="15" x14ac:dyDescent="0.25">
      <c r="A15" s="6" t="s">
        <v>28</v>
      </c>
      <c r="B15" s="7"/>
      <c r="D15" s="5"/>
    </row>
    <row r="16" spans="1:4" ht="28.5" x14ac:dyDescent="0.2">
      <c r="B16" s="7" t="s">
        <v>29</v>
      </c>
      <c r="D16" s="5"/>
    </row>
    <row r="17" spans="1:4" x14ac:dyDescent="0.2">
      <c r="B17" s="7"/>
      <c r="D17" s="5"/>
    </row>
    <row r="18" spans="1:4" ht="15" x14ac:dyDescent="0.25">
      <c r="A18" s="6" t="s">
        <v>13</v>
      </c>
      <c r="B18" s="7"/>
      <c r="D18" s="5"/>
    </row>
    <row r="19" spans="1:4" ht="28.5" x14ac:dyDescent="0.2">
      <c r="B19" s="7" t="s">
        <v>30</v>
      </c>
      <c r="D19" s="5"/>
    </row>
    <row r="20" spans="1:4" x14ac:dyDescent="0.2">
      <c r="B20" s="7"/>
      <c r="D20" s="5"/>
    </row>
    <row r="21" spans="1:4" ht="15" x14ac:dyDescent="0.25">
      <c r="A21" s="6" t="s">
        <v>4</v>
      </c>
      <c r="B21" s="7"/>
      <c r="D21" s="5"/>
    </row>
    <row r="22" spans="1:4" ht="42.75" x14ac:dyDescent="0.2">
      <c r="B22" s="7" t="s">
        <v>31</v>
      </c>
    </row>
    <row r="23" spans="1:4" x14ac:dyDescent="0.2">
      <c r="B23" s="7"/>
    </row>
    <row r="24" spans="1:4" ht="28.5" x14ac:dyDescent="0.2">
      <c r="B24" s="7" t="s">
        <v>5</v>
      </c>
    </row>
    <row r="26" spans="1:4" ht="15" x14ac:dyDescent="0.25">
      <c r="A26" s="6" t="s">
        <v>32</v>
      </c>
      <c r="B26" s="7"/>
    </row>
    <row r="27" spans="1:4" x14ac:dyDescent="0.2">
      <c r="B27" s="7" t="s">
        <v>33</v>
      </c>
    </row>
    <row r="28" spans="1:4" x14ac:dyDescent="0.2">
      <c r="B28" s="67" t="s">
        <v>37</v>
      </c>
    </row>
  </sheetData>
  <mergeCells count="1">
    <mergeCell ref="B2:C2"/>
  </mergeCells>
  <hyperlinks>
    <hyperlink ref="B2" r:id="rId1"/>
    <hyperlink ref="B9" r:id="rId2" display="Get Gantt Chart Template Pro for Excel"/>
    <hyperlink ref="B28" r:id="rId3" display="Project Management Template"/>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4.25" x14ac:dyDescent="0.2"/>
  <cols>
    <col min="1" max="1" width="2.625" style="31" customWidth="1"/>
    <col min="2" max="2" width="66.5" style="31" customWidth="1"/>
  </cols>
  <sheetData>
    <row r="1" spans="1:3" ht="35.25" customHeight="1" x14ac:dyDescent="0.2">
      <c r="A1" s="23"/>
      <c r="B1" s="24" t="s">
        <v>34</v>
      </c>
      <c r="C1" s="25"/>
    </row>
    <row r="2" spans="1:3" ht="15" x14ac:dyDescent="0.2">
      <c r="A2" s="23"/>
      <c r="B2" s="26"/>
      <c r="C2" s="25"/>
    </row>
    <row r="3" spans="1:3" x14ac:dyDescent="0.2">
      <c r="A3" s="23"/>
      <c r="B3" s="27" t="s">
        <v>16</v>
      </c>
      <c r="C3" s="25"/>
    </row>
    <row r="4" spans="1:3" x14ac:dyDescent="0.2">
      <c r="A4" s="23"/>
      <c r="B4" s="32" t="s">
        <v>27</v>
      </c>
      <c r="C4" s="25"/>
    </row>
    <row r="5" spans="1:3" ht="15" x14ac:dyDescent="0.2">
      <c r="A5" s="23"/>
      <c r="B5" s="28"/>
      <c r="C5" s="25"/>
    </row>
    <row r="6" spans="1:3" ht="15.75" x14ac:dyDescent="0.25">
      <c r="A6" s="23"/>
      <c r="B6" s="29" t="s">
        <v>15</v>
      </c>
      <c r="C6" s="25"/>
    </row>
    <row r="7" spans="1:3" ht="15" x14ac:dyDescent="0.2">
      <c r="A7" s="23"/>
      <c r="B7" s="28"/>
      <c r="C7" s="25"/>
    </row>
    <row r="8" spans="1:3" ht="30" x14ac:dyDescent="0.2">
      <c r="A8" s="23"/>
      <c r="B8" s="28" t="s">
        <v>2</v>
      </c>
      <c r="C8" s="25"/>
    </row>
    <row r="9" spans="1:3" ht="15" x14ac:dyDescent="0.2">
      <c r="A9" s="23"/>
      <c r="B9" s="28"/>
      <c r="C9" s="25"/>
    </row>
    <row r="10" spans="1:3" ht="30" x14ac:dyDescent="0.2">
      <c r="A10" s="23"/>
      <c r="B10" s="28" t="s">
        <v>17</v>
      </c>
      <c r="C10" s="25"/>
    </row>
    <row r="11" spans="1:3" ht="15" x14ac:dyDescent="0.2">
      <c r="A11" s="23"/>
      <c r="B11" s="28"/>
      <c r="C11" s="25"/>
    </row>
    <row r="12" spans="1:3" ht="30" x14ac:dyDescent="0.2">
      <c r="A12" s="23"/>
      <c r="B12" s="28" t="s">
        <v>18</v>
      </c>
      <c r="C12" s="25"/>
    </row>
    <row r="13" spans="1:3" ht="15" x14ac:dyDescent="0.2">
      <c r="A13" s="23"/>
      <c r="B13" s="28"/>
      <c r="C13" s="25"/>
    </row>
    <row r="14" spans="1:3" ht="15" x14ac:dyDescent="0.2">
      <c r="A14" s="23"/>
      <c r="B14" s="33" t="s">
        <v>3</v>
      </c>
      <c r="C14" s="25"/>
    </row>
    <row r="15" spans="1:3" ht="15" x14ac:dyDescent="0.2">
      <c r="A15" s="23"/>
      <c r="B15" s="30"/>
      <c r="C15" s="25"/>
    </row>
    <row r="16" spans="1:3" ht="15.75" x14ac:dyDescent="0.25">
      <c r="A16" s="23"/>
      <c r="B16" s="65" t="s">
        <v>35</v>
      </c>
      <c r="C16" s="25"/>
    </row>
    <row r="17" spans="1:3" x14ac:dyDescent="0.2">
      <c r="A17" s="23"/>
      <c r="B17" s="23"/>
      <c r="C17" s="25"/>
    </row>
    <row r="18" spans="1:3" x14ac:dyDescent="0.2">
      <c r="A18" s="23"/>
      <c r="B18" s="23"/>
      <c r="C18" s="25"/>
    </row>
    <row r="19" spans="1:3" x14ac:dyDescent="0.2">
      <c r="A19" s="23"/>
      <c r="B19" s="23"/>
      <c r="C19" s="25"/>
    </row>
    <row r="20" spans="1:3" x14ac:dyDescent="0.2">
      <c r="A20" s="23"/>
      <c r="B20" s="23"/>
      <c r="C20" s="25"/>
    </row>
    <row r="21" spans="1:3" x14ac:dyDescent="0.2">
      <c r="A21" s="23"/>
      <c r="B21" s="23"/>
      <c r="C21" s="25"/>
    </row>
    <row r="22" spans="1:3" x14ac:dyDescent="0.2">
      <c r="A22" s="23"/>
      <c r="B22" s="23"/>
      <c r="C22" s="25"/>
    </row>
    <row r="23" spans="1:3" x14ac:dyDescent="0.2">
      <c r="A23" s="23"/>
      <c r="B23" s="23"/>
      <c r="C23" s="25"/>
    </row>
    <row r="24" spans="1:3" x14ac:dyDescent="0.2">
      <c r="A24" s="23"/>
      <c r="B24" s="23"/>
      <c r="C24" s="25"/>
    </row>
    <row r="25" spans="1:3" x14ac:dyDescent="0.2">
      <c r="A25" s="23"/>
      <c r="B25" s="23"/>
      <c r="C25" s="25"/>
    </row>
    <row r="26" spans="1:3" x14ac:dyDescent="0.2">
      <c r="A26" s="23"/>
      <c r="B26" s="23"/>
      <c r="C26" s="25"/>
    </row>
    <row r="27" spans="1:3" x14ac:dyDescent="0.2">
      <c r="A27" s="23"/>
      <c r="B27" s="23"/>
      <c r="C27" s="25"/>
    </row>
    <row r="28" spans="1:3" x14ac:dyDescent="0.2">
      <c r="A28" s="23"/>
      <c r="B28" s="23"/>
      <c r="C28" s="25"/>
    </row>
  </sheetData>
  <hyperlinks>
    <hyperlink ref="B14" r:id="rId1"/>
    <hyperlink ref="B4"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ProjectPlan</vt:lpstr>
      <vt:lpstr>Help</vt:lpstr>
      <vt:lpstr>©</vt:lpstr>
      <vt:lpstr>ProjectPlan!Print_Titles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 Template</dc:title>
  <dc:creator>Vertex42.com</dc:creator>
  <dc:description>(c) 2017 Vertex42 LLC. All Rights Reserved.</dc:description>
  <cp:lastModifiedBy>pc</cp:lastModifiedBy>
  <cp:lastPrinted>2017-01-28T01:37:13Z</cp:lastPrinted>
  <dcterms:created xsi:type="dcterms:W3CDTF">2017-01-09T18:01:51Z</dcterms:created>
  <dcterms:modified xsi:type="dcterms:W3CDTF">2020-02-20T08:27:31Z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