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base\"/>
    </mc:Choice>
  </mc:AlternateContent>
  <bookViews>
    <workbookView xWindow="0" yWindow="0" windowWidth="20490" windowHeight="7650"/>
  </bookViews>
  <sheets>
    <sheet name="Movie" sheetId="2" r:id="rId1"/>
    <sheet name="Key_mertics" sheetId="3" r:id="rId2"/>
  </sheets>
  <definedNames>
    <definedName name="_xlnm._FilterDatabase" localSheetId="0" hidden="1">Movie!$E:$E</definedName>
    <definedName name="_xlnm.Criteria" localSheetId="0">Movie!$D:$D</definedName>
    <definedName name="_xlnm.Extract" localSheetId="0">Movie!$V:$V</definedName>
  </definedNames>
  <calcPr calcId="162913"/>
</workbook>
</file>

<file path=xl/calcChain.xml><?xml version="1.0" encoding="utf-8"?>
<calcChain xmlns="http://schemas.openxmlformats.org/spreadsheetml/2006/main">
  <c r="S2" i="2" l="1"/>
  <c r="B3" i="3" s="1"/>
  <c r="S3" i="2"/>
  <c r="B4" i="3" s="1"/>
  <c r="S13" i="2"/>
  <c r="B14" i="3" s="1"/>
  <c r="S5" i="2"/>
  <c r="B6" i="3" s="1"/>
  <c r="S11" i="2"/>
  <c r="B12" i="3" s="1"/>
  <c r="S6" i="2"/>
  <c r="B7" i="3" s="1"/>
  <c r="S7" i="2"/>
  <c r="B8" i="3" s="1"/>
  <c r="S4" i="2"/>
  <c r="B5" i="3" s="1"/>
  <c r="S14" i="2"/>
  <c r="B15" i="3" s="1"/>
  <c r="S16" i="2"/>
  <c r="B17" i="3" s="1"/>
  <c r="S10" i="2"/>
  <c r="B11" i="3" s="1"/>
  <c r="S15" i="2"/>
  <c r="B16" i="3" s="1"/>
  <c r="F16" i="3" s="1"/>
  <c r="S8" i="2"/>
  <c r="B9" i="3" s="1"/>
  <c r="S17" i="2"/>
  <c r="B18" i="3" s="1"/>
  <c r="S12" i="2"/>
  <c r="B13" i="3" s="1"/>
  <c r="S18" i="2"/>
  <c r="B19" i="3" s="1"/>
  <c r="S9" i="2"/>
  <c r="B10" i="3" s="1"/>
  <c r="R2" i="2"/>
  <c r="C3" i="3" s="1"/>
  <c r="R3" i="2"/>
  <c r="C4" i="3" s="1"/>
  <c r="R13" i="2"/>
  <c r="C14" i="3" s="1"/>
  <c r="R5" i="2"/>
  <c r="C6" i="3" s="1"/>
  <c r="R11" i="2"/>
  <c r="C12" i="3" s="1"/>
  <c r="R6" i="2"/>
  <c r="C7" i="3" s="1"/>
  <c r="R7" i="2"/>
  <c r="C8" i="3" s="1"/>
  <c r="R4" i="2"/>
  <c r="C5" i="3" s="1"/>
  <c r="R14" i="2"/>
  <c r="C15" i="3" s="1"/>
  <c r="R16" i="2"/>
  <c r="C17" i="3" s="1"/>
  <c r="R10" i="2"/>
  <c r="C11" i="3" s="1"/>
  <c r="R15" i="2"/>
  <c r="C16" i="3" s="1"/>
  <c r="R8" i="2"/>
  <c r="C9" i="3" s="1"/>
  <c r="R17" i="2"/>
  <c r="C18" i="3" s="1"/>
  <c r="R12" i="2"/>
  <c r="C13" i="3" s="1"/>
  <c r="R18" i="2"/>
  <c r="C19" i="3" s="1"/>
  <c r="R9" i="2"/>
  <c r="C10" i="3" s="1"/>
  <c r="Q2" i="2"/>
  <c r="Q3" i="2"/>
  <c r="Q13" i="2"/>
  <c r="Q5" i="2"/>
  <c r="Q11" i="2"/>
  <c r="Q6" i="2"/>
  <c r="Q7" i="2"/>
  <c r="Q4" i="2"/>
  <c r="Q14" i="2"/>
  <c r="Q16" i="2"/>
  <c r="Q10" i="2"/>
  <c r="Q15" i="2"/>
  <c r="Q8" i="2"/>
  <c r="Q17" i="2"/>
  <c r="Q12" i="2"/>
  <c r="Q18" i="2"/>
  <c r="Q9" i="2"/>
  <c r="F13" i="3" l="1"/>
  <c r="F19" i="3"/>
  <c r="F5" i="3"/>
  <c r="F6" i="3"/>
  <c r="F11" i="3"/>
  <c r="F8" i="3"/>
  <c r="F14" i="3"/>
  <c r="F18" i="3"/>
  <c r="F17" i="3"/>
  <c r="F7" i="3"/>
  <c r="F4" i="3"/>
  <c r="F10" i="3"/>
  <c r="F9" i="3"/>
  <c r="F15" i="3"/>
  <c r="F12" i="3"/>
  <c r="F3" i="3"/>
  <c r="D19" i="3"/>
  <c r="E19" i="3" s="1"/>
  <c r="D6" i="3"/>
  <c r="E6" i="3" s="1"/>
  <c r="D16" i="3"/>
  <c r="E16" i="3" s="1"/>
  <c r="D5" i="3"/>
  <c r="E5" i="3" s="1"/>
  <c r="D13" i="3"/>
  <c r="E13" i="3" s="1"/>
  <c r="D11" i="3"/>
  <c r="E11" i="3" s="1"/>
  <c r="D8" i="3"/>
  <c r="E8" i="3" s="1"/>
  <c r="D14" i="3"/>
  <c r="E14" i="3" s="1"/>
  <c r="D18" i="3"/>
  <c r="E18" i="3" s="1"/>
  <c r="D17" i="3"/>
  <c r="E17" i="3" s="1"/>
  <c r="D7" i="3"/>
  <c r="E7" i="3" s="1"/>
  <c r="D4" i="3"/>
  <c r="E4" i="3" s="1"/>
  <c r="D10" i="3"/>
  <c r="E10" i="3" s="1"/>
  <c r="D9" i="3"/>
  <c r="E9" i="3" s="1"/>
  <c r="D15" i="3"/>
  <c r="E15" i="3" s="1"/>
  <c r="D12" i="3"/>
  <c r="E12" i="3" s="1"/>
  <c r="D3" i="3"/>
  <c r="E3" i="3" s="1"/>
  <c r="T4" i="2"/>
  <c r="U4" i="2" s="1"/>
  <c r="T5" i="2"/>
  <c r="U5" i="2" s="1"/>
  <c r="T18" i="2"/>
  <c r="U18" i="2" s="1"/>
  <c r="T15" i="2"/>
  <c r="U15" i="2" s="1"/>
  <c r="T9" i="2"/>
  <c r="U9" i="2" s="1"/>
  <c r="T8" i="2"/>
  <c r="U8" i="2" s="1"/>
  <c r="T14" i="2"/>
  <c r="U14" i="2" s="1"/>
  <c r="T11" i="2"/>
  <c r="U11" i="2" s="1"/>
  <c r="T2" i="2"/>
  <c r="U2" i="2" s="1"/>
  <c r="T12" i="2"/>
  <c r="U12" i="2" s="1"/>
  <c r="T10" i="2"/>
  <c r="U10" i="2" s="1"/>
  <c r="T7" i="2"/>
  <c r="U7" i="2" s="1"/>
  <c r="T13" i="2"/>
  <c r="U13" i="2" s="1"/>
  <c r="T17" i="2"/>
  <c r="U17" i="2" s="1"/>
  <c r="T16" i="2"/>
  <c r="U16" i="2" s="1"/>
  <c r="T6" i="2"/>
  <c r="U6" i="2" s="1"/>
  <c r="T3" i="2"/>
  <c r="U3" i="2" s="1"/>
</calcChain>
</file>

<file path=xl/sharedStrings.xml><?xml version="1.0" encoding="utf-8"?>
<sst xmlns="http://schemas.openxmlformats.org/spreadsheetml/2006/main" count="4468" uniqueCount="2844">
  <si>
    <t>Movie Title</t>
  </si>
  <si>
    <t>Release Date</t>
  </si>
  <si>
    <t>Wikipedia URL</t>
  </si>
  <si>
    <t>Genre</t>
  </si>
  <si>
    <t>Director (1)</t>
  </si>
  <si>
    <t>Director (2)</t>
  </si>
  <si>
    <t>Cast (1)</t>
  </si>
  <si>
    <t>Cast (2)</t>
  </si>
  <si>
    <t>Cast (3)</t>
  </si>
  <si>
    <t>Cast (4)</t>
  </si>
  <si>
    <t>Cast (5)</t>
  </si>
  <si>
    <t>Revenue</t>
  </si>
  <si>
    <t>10 Cloverfield Lane</t>
  </si>
  <si>
    <t>https://en.wikipedia.org/wiki/10_Cloverfield_Lane</t>
  </si>
  <si>
    <t>Thriller</t>
  </si>
  <si>
    <t>Dan Trachtenberg</t>
  </si>
  <si>
    <t>Mary Elizabeth Winstead</t>
  </si>
  <si>
    <t>John Goodman</t>
  </si>
  <si>
    <t>John Gallagher</t>
  </si>
  <si>
    <t>13 Hours: The Secret Soldiers of Benghazi</t>
  </si>
  <si>
    <t>https://en.wikipedia.org/wiki/13_Hours:_The_Secret_Soldiers_of_Benghazi</t>
  </si>
  <si>
    <t>Action</t>
  </si>
  <si>
    <t>Michael Bay</t>
  </si>
  <si>
    <t>James Badge Dale</t>
  </si>
  <si>
    <t>John Krasinski</t>
  </si>
  <si>
    <t>Toby Stephens</t>
  </si>
  <si>
    <t>Pablo Schreiber</t>
  </si>
  <si>
    <t>Max Martini</t>
  </si>
  <si>
    <t>2 Guns</t>
  </si>
  <si>
    <t>https://en.wikipedia.org/wiki/2_Guns</t>
  </si>
  <si>
    <t>Baltasar KormÃ¡kur</t>
  </si>
  <si>
    <t>Mark Wahlberg</t>
  </si>
  <si>
    <t>Denzel Washington</t>
  </si>
  <si>
    <t>Paula Patton</t>
  </si>
  <si>
    <t>Bill Paxton</t>
  </si>
  <si>
    <t>Edward James Olmos</t>
  </si>
  <si>
    <t>21 Jump Street</t>
  </si>
  <si>
    <t>https://en.wikipedia.org/wiki/21_Jump_Street_(film)</t>
  </si>
  <si>
    <t>Comedy</t>
  </si>
  <si>
    <t>Phil Lord</t>
  </si>
  <si>
    <t>Chris Miller</t>
  </si>
  <si>
    <t>Jonah Hill</t>
  </si>
  <si>
    <t>Channing Tatum</t>
  </si>
  <si>
    <t>Ice Cube</t>
  </si>
  <si>
    <t>Brie Larson</t>
  </si>
  <si>
    <t>Rob Riggle</t>
  </si>
  <si>
    <t>22 Jump Street</t>
  </si>
  <si>
    <t>https://en.wikipedia.org/wiki/22_Jump_Street</t>
  </si>
  <si>
    <t>300: Rise of an Empire</t>
  </si>
  <si>
    <t>https://en.wikipedia.org/wiki/300:_Rise_of_an_Empire</t>
  </si>
  <si>
    <t>Noam Murro</t>
  </si>
  <si>
    <t>Rodrigo Santoro</t>
  </si>
  <si>
    <t>Eva Green</t>
  </si>
  <si>
    <t>Sullivan Stapleton</t>
  </si>
  <si>
    <t>Hans Matheson</t>
  </si>
  <si>
    <t>Lena Headey</t>
  </si>
  <si>
    <t>https://en.wikipedia.org/wiki/42_(film)</t>
  </si>
  <si>
    <t>Biography</t>
  </si>
  <si>
    <t>Brian Helgeland</t>
  </si>
  <si>
    <t>Harrison Ford</t>
  </si>
  <si>
    <t>Chadwick Boseman</t>
  </si>
  <si>
    <t>Christopher Meloni</t>
  </si>
  <si>
    <t>Ryan Merriman</t>
  </si>
  <si>
    <t>Andre Holland</t>
  </si>
  <si>
    <t>https://en.wikipedia.org/wiki/%252771_(film)</t>
  </si>
  <si>
    <t>Yann Demange</t>
  </si>
  <si>
    <t>Jack O'Connell</t>
  </si>
  <si>
    <t>Richard Dormer</t>
  </si>
  <si>
    <t>Sean Harris</t>
  </si>
  <si>
    <t>Sam Reid</t>
  </si>
  <si>
    <t>90 Minutes in Heaven</t>
  </si>
  <si>
    <t>https://en.wikipedia.org/wiki/90_Minutes_in_Heaven_(film)</t>
  </si>
  <si>
    <t>Drama</t>
  </si>
  <si>
    <t>Michael Polish</t>
  </si>
  <si>
    <t>Hayden Christensen</t>
  </si>
  <si>
    <t>Kate Bosworth</t>
  </si>
  <si>
    <t>Dwight Yoakam</t>
  </si>
  <si>
    <t>Michael W. Smith</t>
  </si>
  <si>
    <t>A Good Day to Die Hard</t>
  </si>
  <si>
    <t>https://en.wikipedia.org/wiki/A_Good_Day_to_Die_Hard</t>
  </si>
  <si>
    <t>John Moore</t>
  </si>
  <si>
    <t>Bruce Willis</t>
  </si>
  <si>
    <t>Jai Courtney</t>
  </si>
  <si>
    <t>Sebastian Koch</t>
  </si>
  <si>
    <t>Yuliya Snigir</t>
  </si>
  <si>
    <t>Radivoje BukviÄ‡</t>
  </si>
  <si>
    <t>A Haunted House</t>
  </si>
  <si>
    <t>https://en.wikipedia.org/wiki/A_Haunted_House_(film)</t>
  </si>
  <si>
    <t>Michael Tiddes</t>
  </si>
  <si>
    <t>Marlon Wayans</t>
  </si>
  <si>
    <t>Nick Swardson</t>
  </si>
  <si>
    <t>David Koechner</t>
  </si>
  <si>
    <t>Essence Atkins</t>
  </si>
  <si>
    <t>Cedric the Entertainer</t>
  </si>
  <si>
    <t>A Haunted House 2</t>
  </si>
  <si>
    <t>https://en.wikipedia.org/wiki/A_Haunted_House_2</t>
  </si>
  <si>
    <t>Jaime Pressly</t>
  </si>
  <si>
    <t>Gabriel Iglesias</t>
  </si>
  <si>
    <t>A Long Way Down</t>
  </si>
  <si>
    <t>https://en.wikipedia.org/wiki/A_Long_Way_Down_(film)</t>
  </si>
  <si>
    <t>Pascal Chaumeil</t>
  </si>
  <si>
    <t>Toni Collette</t>
  </si>
  <si>
    <t>Pierce Brosnan</t>
  </si>
  <si>
    <t>Aaron Paul</t>
  </si>
  <si>
    <t>Imogen Poots</t>
  </si>
  <si>
    <t>A Most Violent Year</t>
  </si>
  <si>
    <t>https://en.wikipedia.org/wiki/A_Most_Violent_Year</t>
  </si>
  <si>
    <t>J. C. Chandor</t>
  </si>
  <si>
    <t>Oscar Isaac</t>
  </si>
  <si>
    <t>Jessica Chastain</t>
  </si>
  <si>
    <t>Alessandro Nivola</t>
  </si>
  <si>
    <t>David Oyelowo</t>
  </si>
  <si>
    <t>Albert Brooks</t>
  </si>
  <si>
    <t>A Most Wanted Man</t>
  </si>
  <si>
    <t>https://en.wikipedia.org/wiki/A_Most_Wanted_Man_(film)</t>
  </si>
  <si>
    <t>Anton Corbijn</t>
  </si>
  <si>
    <t>Philip Seymour Hoffman</t>
  </si>
  <si>
    <t>Rachel McAdams</t>
  </si>
  <si>
    <t>Robin Wright</t>
  </si>
  <si>
    <t>Willem Dafoe</t>
  </si>
  <si>
    <t>Grigoriy Dobrygin</t>
  </si>
  <si>
    <t>A Thousand Words</t>
  </si>
  <si>
    <t>https://en.wikipedia.org/wiki/A_Thousand_Words_(film)</t>
  </si>
  <si>
    <t>Brian Robbins</t>
  </si>
  <si>
    <t>Eddie Murphy</t>
  </si>
  <si>
    <t>Kerry Washington</t>
  </si>
  <si>
    <t>Cliff Curtis</t>
  </si>
  <si>
    <t>Clark Duke</t>
  </si>
  <si>
    <t>Allison Janney</t>
  </si>
  <si>
    <t>A Walk Among the Tombstones</t>
  </si>
  <si>
    <t>https://en.wikipedia.org/wiki/A_Walk_Among_the_Tombstones_(film)</t>
  </si>
  <si>
    <t>Crime</t>
  </si>
  <si>
    <t>Scott Frank</t>
  </si>
  <si>
    <t>Liam Neeson</t>
  </si>
  <si>
    <t>Dan Stevens</t>
  </si>
  <si>
    <t>Ruth Wilson</t>
  </si>
  <si>
    <t>Boyd Holbrook</t>
  </si>
  <si>
    <t>A Walk in the Woods</t>
  </si>
  <si>
    <t>https://en.wikipedia.org/wiki/A_Walk_in_the_Woods_(film)</t>
  </si>
  <si>
    <t>Adventure</t>
  </si>
  <si>
    <t>Ken Kwapis</t>
  </si>
  <si>
    <t>Robert Redford</t>
  </si>
  <si>
    <t>Nick Nolte</t>
  </si>
  <si>
    <t>Emma Thompson</t>
  </si>
  <si>
    <t>Abraham Lincoln: Vampire Hunter</t>
  </si>
  <si>
    <t>https://en.wikipedia.org/wiki/Abraham_Lincoln:_Vampire_Hunter_(film)</t>
  </si>
  <si>
    <t>Horror</t>
  </si>
  <si>
    <t>Timur Bekmambetov</t>
  </si>
  <si>
    <t>Benjamin Walker</t>
  </si>
  <si>
    <t>Dominic Cooper</t>
  </si>
  <si>
    <t>Anthony Mackie</t>
  </si>
  <si>
    <t>Rufus Sewell</t>
  </si>
  <si>
    <t>After Earth</t>
  </si>
  <si>
    <t>https://en.wikipedia.org/wiki/After_Earth</t>
  </si>
  <si>
    <t>Sci-Fi</t>
  </si>
  <si>
    <t>M. Night Shyamalan</t>
  </si>
  <si>
    <t>Jaden Smith</t>
  </si>
  <si>
    <t>Will Smith</t>
  </si>
  <si>
    <t>Isabelle Fuhrman</t>
  </si>
  <si>
    <t>Zoe Kravitz</t>
  </si>
  <si>
    <t>Ain't Them Bodies Saints</t>
  </si>
  <si>
    <t>https://en.wikipedia.org/wiki/Ain%2527t_Them_Bodies_Saints</t>
  </si>
  <si>
    <t>David Lowery</t>
  </si>
  <si>
    <t>Casey Affleck</t>
  </si>
  <si>
    <t>Rooney Mara</t>
  </si>
  <si>
    <t>Ben Foster</t>
  </si>
  <si>
    <t>Rami Malek</t>
  </si>
  <si>
    <t>Keith Carradine</t>
  </si>
  <si>
    <t>Alex Cross</t>
  </si>
  <si>
    <t>https://en.wikipedia.org/wiki/Alex_Cross_(film)</t>
  </si>
  <si>
    <t>Rob Cohen</t>
  </si>
  <si>
    <t>Tyler Perry</t>
  </si>
  <si>
    <t>Matthew Fox</t>
  </si>
  <si>
    <t>Rachel Nichols</t>
  </si>
  <si>
    <t>Edward Burns</t>
  </si>
  <si>
    <t>Jean Reno</t>
  </si>
  <si>
    <t>Aloha</t>
  </si>
  <si>
    <t>https://en.wikipedia.org/wiki/Aloha_(film)</t>
  </si>
  <si>
    <t>Romance</t>
  </si>
  <si>
    <t>Cameron Crowe</t>
  </si>
  <si>
    <t>Bradley Cooper</t>
  </si>
  <si>
    <t>Emma Stone</t>
  </si>
  <si>
    <t>Alec Baldwin</t>
  </si>
  <si>
    <t>Bill Murray</t>
  </si>
  <si>
    <t>Alvin and the Chipmunks: The Road Chip</t>
  </si>
  <si>
    <t>https://en.wikipedia.org/wiki/Alvin_and_the_Chipmunks:_The_Road_Chip</t>
  </si>
  <si>
    <t>Walt Becker</t>
  </si>
  <si>
    <t>Jason Lee</t>
  </si>
  <si>
    <t>Tony Hale</t>
  </si>
  <si>
    <t>Kimberly Williams-Paisley</t>
  </si>
  <si>
    <t>Josh Green</t>
  </si>
  <si>
    <t>Bella Thorne</t>
  </si>
  <si>
    <t>American Reunion</t>
  </si>
  <si>
    <t>https://en.wikipedia.org/wiki/American_Reunion</t>
  </si>
  <si>
    <t>Jon Hurwitz</t>
  </si>
  <si>
    <t>Alyson Hannigan</t>
  </si>
  <si>
    <t>Seann William Scott</t>
  </si>
  <si>
    <t>Tara Reid</t>
  </si>
  <si>
    <t>Jason Biggs</t>
  </si>
  <si>
    <t>Eugene Levy</t>
  </si>
  <si>
    <t>American Sniper</t>
  </si>
  <si>
    <t>https://en.wikipedia.org/wiki/American_Sniper</t>
  </si>
  <si>
    <t>Clint Eastwood</t>
  </si>
  <si>
    <t>Sienna Miller</t>
  </si>
  <si>
    <t>Max Charles</t>
  </si>
  <si>
    <t>Luke Grimes</t>
  </si>
  <si>
    <t>American Ultra</t>
  </si>
  <si>
    <t>https://en.wikipedia.org/wiki/American_Ultra</t>
  </si>
  <si>
    <t>Nima Nourizadeh</t>
  </si>
  <si>
    <t>Jesse Eisenberg</t>
  </si>
  <si>
    <t>Kristen Stewart</t>
  </si>
  <si>
    <t>Connie Britton</t>
  </si>
  <si>
    <t>Topher Grace</t>
  </si>
  <si>
    <t>John Leguizamo</t>
  </si>
  <si>
    <t>Amy</t>
  </si>
  <si>
    <t>https://en.wikipedia.org/wiki/Amy_(2015_film)</t>
  </si>
  <si>
    <t>Asif Kapadia</t>
  </si>
  <si>
    <t>Amy Winehouse</t>
  </si>
  <si>
    <t>Mitchell Winehouse</t>
  </si>
  <si>
    <t>Janis Winehouse</t>
  </si>
  <si>
    <t>Raye Cosbert</t>
  </si>
  <si>
    <t>Nick Shymansky</t>
  </si>
  <si>
    <t>Annabelle</t>
  </si>
  <si>
    <t>https://en.wikipedia.org/wiki/Annabelle_(film)</t>
  </si>
  <si>
    <t>John R. Leonetti</t>
  </si>
  <si>
    <t>Annabelle Wallis</t>
  </si>
  <si>
    <t>Alfre Woodard</t>
  </si>
  <si>
    <t>Eric Ladin</t>
  </si>
  <si>
    <t>Brian Howe</t>
  </si>
  <si>
    <t>Annie</t>
  </si>
  <si>
    <t>https://en.wikipedia.org/wiki/Annie_(2014_film)</t>
  </si>
  <si>
    <t>Will Gluck</t>
  </si>
  <si>
    <t>QuvenzhanÃ© Wallis</t>
  </si>
  <si>
    <t>Jamie Foxx</t>
  </si>
  <si>
    <t>Cameron Diaz</t>
  </si>
  <si>
    <t>Rose Byrne</t>
  </si>
  <si>
    <t>Bobby Cannavale</t>
  </si>
  <si>
    <t>Ant-Man</t>
  </si>
  <si>
    <t>https://en.wikipedia.org/wiki/Ant-Man_(film)</t>
  </si>
  <si>
    <t>Peyton Reed</t>
  </si>
  <si>
    <t>Paul Rudd</t>
  </si>
  <si>
    <t>Evangeline Lilly</t>
  </si>
  <si>
    <t>Corey Stoll</t>
  </si>
  <si>
    <t>Michael PeÃ±a</t>
  </si>
  <si>
    <t>Argo</t>
  </si>
  <si>
    <t>https://en.wikipedia.org/wiki/Argo_(2012_film)</t>
  </si>
  <si>
    <t>Ben Affleck</t>
  </si>
  <si>
    <t>Alan Arkin</t>
  </si>
  <si>
    <t>Bryan Cranston</t>
  </si>
  <si>
    <t>Victor Garber</t>
  </si>
  <si>
    <t>As Above, So Below</t>
  </si>
  <si>
    <t>https://en.wikipedia.org/wiki/As_Above,_So_Below_(film)</t>
  </si>
  <si>
    <t>John Erick Dowdle</t>
  </si>
  <si>
    <t>Drew Dowdle (screenplay)Perdita Weeks</t>
  </si>
  <si>
    <t>Ben Feldman</t>
  </si>
  <si>
    <t>Edwin Hodge</t>
  </si>
  <si>
    <t>FranÃ§ois Civil</t>
  </si>
  <si>
    <t>Marion Lambert</t>
  </si>
  <si>
    <t>Bad Moms</t>
  </si>
  <si>
    <t>https://en.wikipedia.org/wiki/Bad_Moms</t>
  </si>
  <si>
    <t>Jon Lucas</t>
  </si>
  <si>
    <t>Scott Moore</t>
  </si>
  <si>
    <t>Mila Kunis</t>
  </si>
  <si>
    <t>Christina Applegate</t>
  </si>
  <si>
    <t>Kristen Bell</t>
  </si>
  <si>
    <t>Jada Pinkett Smith</t>
  </si>
  <si>
    <t>Kathryn Hahn</t>
  </si>
  <si>
    <t>Barbershop: The Next Cut</t>
  </si>
  <si>
    <t>https://en.wikipedia.org/wiki/Barbershop:_The_Next_Cut</t>
  </si>
  <si>
    <t>Malcolm D. Lee</t>
  </si>
  <si>
    <t>Nicki Minaj</t>
  </si>
  <si>
    <t>Regina Hall</t>
  </si>
  <si>
    <t>Eve</t>
  </si>
  <si>
    <t>Batman v Superman: Dawn of Justice</t>
  </si>
  <si>
    <t>https://en.wikipedia.org/wiki/Batman_v_Superman:_Dawn_of_Justice</t>
  </si>
  <si>
    <t>Zack Snyder</t>
  </si>
  <si>
    <t>Henry Cavill</t>
  </si>
  <si>
    <t>Amy Adams</t>
  </si>
  <si>
    <t>Diane Lane</t>
  </si>
  <si>
    <t>Batman: The Killing Joke</t>
  </si>
  <si>
    <t>https://en.wikipedia.org/wiki/Batman:_The_Killing_Joke_(film)</t>
  </si>
  <si>
    <t>Sam Liu</t>
  </si>
  <si>
    <t>Bruce Timm</t>
  </si>
  <si>
    <t>Kevin Conroy</t>
  </si>
  <si>
    <t>Mark Hamill</t>
  </si>
  <si>
    <t>Tara Strong</t>
  </si>
  <si>
    <t>Ray Wise</t>
  </si>
  <si>
    <t>Battle of the Year</t>
  </si>
  <si>
    <t>https://en.wikipedia.org/wiki/Battle_of_the_Year_(film)</t>
  </si>
  <si>
    <t>Musical</t>
  </si>
  <si>
    <t>Benson Lee</t>
  </si>
  <si>
    <t>Josh Holloway</t>
  </si>
  <si>
    <t>Laz Alonso</t>
  </si>
  <si>
    <t>Josh Peck</t>
  </si>
  <si>
    <t>Caity Lotz</t>
  </si>
  <si>
    <t>Chris Brown</t>
  </si>
  <si>
    <t>Battleship</t>
  </si>
  <si>
    <t>https://en.wikipedia.org/wiki/Battleship_(film)</t>
  </si>
  <si>
    <t>Peter Berg</t>
  </si>
  <si>
    <t>Alexander SkarsgÃ¥rd</t>
  </si>
  <si>
    <t>Taylor Kitsch</t>
  </si>
  <si>
    <t>Brooklyn Decker</t>
  </si>
  <si>
    <t>Rihanna</t>
  </si>
  <si>
    <t>Beasts of the Southern Wild</t>
  </si>
  <si>
    <t>https://en.wikipedia.org/wiki/Beasts_of_the_Southern_Wild</t>
  </si>
  <si>
    <t>Benh Zeitlin</t>
  </si>
  <si>
    <t>Dwight Henry</t>
  </si>
  <si>
    <t>Beautiful Creatures</t>
  </si>
  <si>
    <t>https://en.wikipedia.org/wiki/Beautiful_Creatures_(2013_film)</t>
  </si>
  <si>
    <t>Fantasy</t>
  </si>
  <si>
    <t>Richard LaGravenese</t>
  </si>
  <si>
    <t>Viola Davis</t>
  </si>
  <si>
    <t>Alice Englert</t>
  </si>
  <si>
    <t>Emmy Rossum</t>
  </si>
  <si>
    <t>Jeremy Irons</t>
  </si>
  <si>
    <t>Before I Go to Sleep</t>
  </si>
  <si>
    <t>https://en.wikipedia.org/wiki/Before_I_Go_to_Sleep_(film)</t>
  </si>
  <si>
    <t>Mystery</t>
  </si>
  <si>
    <t>Rowan JoffÃ©</t>
  </si>
  <si>
    <t>Nicole Kidman</t>
  </si>
  <si>
    <t>Mark Strong</t>
  </si>
  <si>
    <t>Colin Firth</t>
  </si>
  <si>
    <t>Anne-Marie Duff</t>
  </si>
  <si>
    <t>Ben-Hur</t>
  </si>
  <si>
    <t>https://en.wikipedia.org/wiki/Ben-Hur_(2016_film)</t>
  </si>
  <si>
    <t>Jack Huston</t>
  </si>
  <si>
    <t>Morgan Freeman</t>
  </si>
  <si>
    <t>Toby Kebbell</t>
  </si>
  <si>
    <t>Nazanin Boniadi</t>
  </si>
  <si>
    <t>Beyond the Lights</t>
  </si>
  <si>
    <t>https://en.wikipedia.org/wiki/Beyond_the_Lights</t>
  </si>
  <si>
    <t>Gina Prince-Bythewood</t>
  </si>
  <si>
    <t>Gugu Mbatha-Raw</t>
  </si>
  <si>
    <t>Nate Parker</t>
  </si>
  <si>
    <t>Minnie Driver</t>
  </si>
  <si>
    <t>Danny Glover</t>
  </si>
  <si>
    <t>Big Eyes</t>
  </si>
  <si>
    <t>https://en.wikipedia.org/wiki/Big_Eyes</t>
  </si>
  <si>
    <t>Tim Burton</t>
  </si>
  <si>
    <t>Christoph Waltz</t>
  </si>
  <si>
    <t>Krysten Ritter</t>
  </si>
  <si>
    <t>Danny Huston</t>
  </si>
  <si>
    <t>Terence Stamp</t>
  </si>
  <si>
    <t>Black Mass</t>
  </si>
  <si>
    <t>https://en.wikipedia.org/wiki/Black_Mass_(film)</t>
  </si>
  <si>
    <t>Scott Cooper</t>
  </si>
  <si>
    <t>Johnny Depp</t>
  </si>
  <si>
    <t>Joel Edgerton</t>
  </si>
  <si>
    <t>Benedict Cumberbatch</t>
  </si>
  <si>
    <t>Dakota Johnson</t>
  </si>
  <si>
    <t>Blackhat</t>
  </si>
  <si>
    <t>https://en.wikipedia.org/wiki/Blackhat_(film)</t>
  </si>
  <si>
    <t>Michael Mann</t>
  </si>
  <si>
    <t>Chris Hemsworth</t>
  </si>
  <si>
    <t>John Ortiz</t>
  </si>
  <si>
    <t>Yorick van Wageningen</t>
  </si>
  <si>
    <t>Tang Wei</t>
  </si>
  <si>
    <t>Blended</t>
  </si>
  <si>
    <t>https://en.wikipedia.org/wiki/Blended_(film)</t>
  </si>
  <si>
    <t>Frank Coraci</t>
  </si>
  <si>
    <t>Adam Sandler</t>
  </si>
  <si>
    <t>Drew Barrymore</t>
  </si>
  <si>
    <t>Emma Fuhrmann</t>
  </si>
  <si>
    <t>Terry Crews</t>
  </si>
  <si>
    <t>Blue Jasmine</t>
  </si>
  <si>
    <t>https://en.wikipedia.org/wiki/Blue_Jasmine</t>
  </si>
  <si>
    <t>Woody Allen</t>
  </si>
  <si>
    <t>Cate Blanchett</t>
  </si>
  <si>
    <t>Louis C.K.</t>
  </si>
  <si>
    <t>Andrew Dice Clay</t>
  </si>
  <si>
    <t>Boyhood</t>
  </si>
  <si>
    <t>https://en.wikipedia.org/wiki/Boyhood_(film)</t>
  </si>
  <si>
    <t>Richard Linklater</t>
  </si>
  <si>
    <t>Ethan Hawke</t>
  </si>
  <si>
    <t>Patricia Arquette</t>
  </si>
  <si>
    <t>Ellar Coltrane</t>
  </si>
  <si>
    <t>Brick Mansions</t>
  </si>
  <si>
    <t>https://en.wikipedia.org/wiki/Brick_Mansions</t>
  </si>
  <si>
    <t>Camille Delamarre</t>
  </si>
  <si>
    <t>Paul Walker</t>
  </si>
  <si>
    <t>David Belle</t>
  </si>
  <si>
    <t>RZA</t>
  </si>
  <si>
    <t>Bridge of Spies</t>
  </si>
  <si>
    <t>https://en.wikipedia.org/wiki/Bridge_of_Spies_(film)</t>
  </si>
  <si>
    <t>Steven Spielberg</t>
  </si>
  <si>
    <t>Tom Hanks</t>
  </si>
  <si>
    <t>Mark Rylance</t>
  </si>
  <si>
    <t>Amy Ryan</t>
  </si>
  <si>
    <t>Alan Alda</t>
  </si>
  <si>
    <t>Austin Stowell</t>
  </si>
  <si>
    <t>Brooklyn</t>
  </si>
  <si>
    <t>https://en.wikipedia.org/wiki/Brooklyn_(film)</t>
  </si>
  <si>
    <t>John Crowley</t>
  </si>
  <si>
    <t>Saoirse Ronan</t>
  </si>
  <si>
    <t>Emory Cohen</t>
  </si>
  <si>
    <t>Domhnall Gleeson</t>
  </si>
  <si>
    <t>Jim Broadbent</t>
  </si>
  <si>
    <t>Julie Walters</t>
  </si>
  <si>
    <t>Bullet to the Head</t>
  </si>
  <si>
    <t>https://en.wikipedia.org/wiki/Bullet_to_the_Head</t>
  </si>
  <si>
    <t>Walter Hill</t>
  </si>
  <si>
    <t>Sylvester Stallone</t>
  </si>
  <si>
    <t>Sung Kang</t>
  </si>
  <si>
    <t>Sarah Shahi</t>
  </si>
  <si>
    <t>Adewale Akinnuoye-Agbaje</t>
  </si>
  <si>
    <t>Religious Slater</t>
  </si>
  <si>
    <t>Burnt</t>
  </si>
  <si>
    <t>https://en.wikipedia.org/wiki/Burnt_(film)</t>
  </si>
  <si>
    <t>John Wells</t>
  </si>
  <si>
    <t>Jamie Dornan</t>
  </si>
  <si>
    <t>Daniel BrÃ¼hl</t>
  </si>
  <si>
    <t>By the Sea</t>
  </si>
  <si>
    <t>https://en.wikipedia.org/wiki/By_the_Sea_(2015_film)</t>
  </si>
  <si>
    <t>Angelina Jolie</t>
  </si>
  <si>
    <t>Brad Pitt</t>
  </si>
  <si>
    <t>MÃ©lanie Laurent</t>
  </si>
  <si>
    <t>Niels Arestrup</t>
  </si>
  <si>
    <t>Melvil Poupaud</t>
  </si>
  <si>
    <t>Captain America: The Winter Soldier</t>
  </si>
  <si>
    <t>https://en.wikipedia.org/wiki/Captain_America:_The_Winter_Soldier</t>
  </si>
  <si>
    <t>Anthony Russo</t>
  </si>
  <si>
    <t>Joe Russo</t>
  </si>
  <si>
    <t>Chris Evans</t>
  </si>
  <si>
    <t>Scarlett Johansson</t>
  </si>
  <si>
    <t>Sebastian Stan</t>
  </si>
  <si>
    <t>Cobie Smulders</t>
  </si>
  <si>
    <t>Captive</t>
  </si>
  <si>
    <t>https://en.wikipedia.org/wiki/Captive_(2015_film)</t>
  </si>
  <si>
    <t>Jerry Jameson</t>
  </si>
  <si>
    <t>Kate Mara</t>
  </si>
  <si>
    <t>Michael K. Williams</t>
  </si>
  <si>
    <t>Leonor Varela</t>
  </si>
  <si>
    <t>Jessica Oyelowo</t>
  </si>
  <si>
    <t>Carol</t>
  </si>
  <si>
    <t>https://en.wikipedia.org/wiki/Carol_(film)</t>
  </si>
  <si>
    <t>Todd Haynes</t>
  </si>
  <si>
    <t>Sarah Paulson</t>
  </si>
  <si>
    <t>Kyle Chandler</t>
  </si>
  <si>
    <t>Jake Lacy</t>
  </si>
  <si>
    <t>Central Intelligence</t>
  </si>
  <si>
    <t>https://en.wikipedia.org/wiki/Central_Intelligence</t>
  </si>
  <si>
    <t>Rawson Marshall Thurber</t>
  </si>
  <si>
    <t>Dwayne Johnson</t>
  </si>
  <si>
    <t>Kevin Hart</t>
  </si>
  <si>
    <t>Cesar Chavez</t>
  </si>
  <si>
    <t>https://en.wikipedia.org/wiki/Cesar_Chavez_(film)</t>
  </si>
  <si>
    <t>Diego Luna</t>
  </si>
  <si>
    <t>America Ferrera</t>
  </si>
  <si>
    <t>Rosario Dawson</t>
  </si>
  <si>
    <t>John Malkovich</t>
  </si>
  <si>
    <t>Chappie</t>
  </si>
  <si>
    <t>https://en.wikipedia.org/wiki/Chappie_(film)</t>
  </si>
  <si>
    <t>Neill Blomkamp</t>
  </si>
  <si>
    <t>Sharlto Copley</t>
  </si>
  <si>
    <t>Ninja</t>
  </si>
  <si>
    <t>Yolandi Visser</t>
  </si>
  <si>
    <t>Dev Patel</t>
  </si>
  <si>
    <t>Hugh Jackman</t>
  </si>
  <si>
    <t>Chasing Mavericks</t>
  </si>
  <si>
    <t>https://en.wikipedia.org/wiki/Chasing_Mavericks</t>
  </si>
  <si>
    <t>Curtis Hanson</t>
  </si>
  <si>
    <t>Michael Apted</t>
  </si>
  <si>
    <t>Gerard Butler</t>
  </si>
  <si>
    <t>Jonny Weston</t>
  </si>
  <si>
    <t>Elisabeth Shue</t>
  </si>
  <si>
    <t>Abigail Spencer</t>
  </si>
  <si>
    <t>Chef</t>
  </si>
  <si>
    <t>https://en.wikipedia.org/wiki/Chef_(film)</t>
  </si>
  <si>
    <t>Jon Favreau</t>
  </si>
  <si>
    <t>SofÃ­a Vergara</t>
  </si>
  <si>
    <t>Robert Downey</t>
  </si>
  <si>
    <t>Chernobyl Diaries</t>
  </si>
  <si>
    <t>https://en.wikipedia.org/wiki/Chernobyl_Diaries</t>
  </si>
  <si>
    <t>Bradley Parker</t>
  </si>
  <si>
    <t>Jonathan Sadowski</t>
  </si>
  <si>
    <t>Devin Kelley</t>
  </si>
  <si>
    <t>Jesse McCartney</t>
  </si>
  <si>
    <t>Olivia Taylor Dudley</t>
  </si>
  <si>
    <t>Nathan Phillips</t>
  </si>
  <si>
    <t>Child 44</t>
  </si>
  <si>
    <t>https://en.wikipedia.org/wiki/Child_44_(film)</t>
  </si>
  <si>
    <t>Daniel Espinosa</t>
  </si>
  <si>
    <t>Tom Hardy</t>
  </si>
  <si>
    <t>Gary Oldman</t>
  </si>
  <si>
    <t>Joel Kinnaman</t>
  </si>
  <si>
    <t>Noomi Rapace</t>
  </si>
  <si>
    <t>Jason Clarke</t>
  </si>
  <si>
    <t>Chronicle</t>
  </si>
  <si>
    <t>https://en.wikipedia.org/wiki/Chronicle_(film)</t>
  </si>
  <si>
    <t>Josh Trank</t>
  </si>
  <si>
    <t>Dane DeHaan</t>
  </si>
  <si>
    <t>Michael B. Jordan</t>
  </si>
  <si>
    <t>Alex Russell</t>
  </si>
  <si>
    <t>Michael Kelly</t>
  </si>
  <si>
    <t>Cloud Atlas</t>
  </si>
  <si>
    <t>https://en.wikipedia.org/wiki/Cloud_Atlas_(film)</t>
  </si>
  <si>
    <t>Tom Tykwer</t>
  </si>
  <si>
    <t>Andy Wachowski</t>
  </si>
  <si>
    <t>Jim Sturgess</t>
  </si>
  <si>
    <t>David Gyasi</t>
  </si>
  <si>
    <t>Ben Whishaw</t>
  </si>
  <si>
    <t>Cloudy with a Chance of Meatballs 2</t>
  </si>
  <si>
    <t>https://en.wikipedia.org/wiki/Cloudy_with_a_Chance_of_Meatballs_2</t>
  </si>
  <si>
    <t>Family</t>
  </si>
  <si>
    <t>Cody Cameron</t>
  </si>
  <si>
    <t>Kris Pearn</t>
  </si>
  <si>
    <t>Anna Faris</t>
  </si>
  <si>
    <t>Bill Hader</t>
  </si>
  <si>
    <t>Andy Samberg</t>
  </si>
  <si>
    <t>Kristen Schaal</t>
  </si>
  <si>
    <t>James Caan</t>
  </si>
  <si>
    <t>Concussion</t>
  </si>
  <si>
    <t>https://en.wikipedia.org/wiki/Concussion_(2015_film)</t>
  </si>
  <si>
    <t>Peter Landesman</t>
  </si>
  <si>
    <t>Paul Reiser</t>
  </si>
  <si>
    <t>Creed</t>
  </si>
  <si>
    <t>https://en.wikipedia.org/wiki/Creed_(film)</t>
  </si>
  <si>
    <t>Ryan Coogler</t>
  </si>
  <si>
    <t>Tessa Thompson</t>
  </si>
  <si>
    <t>Graham McTavish</t>
  </si>
  <si>
    <t>Tony Bellew</t>
  </si>
  <si>
    <t>Criminal</t>
  </si>
  <si>
    <t>https://en.wikipedia.org/wiki/Criminal_(2016_film)</t>
  </si>
  <si>
    <t>Ariel Vromen</t>
  </si>
  <si>
    <t>Kevin Costner</t>
  </si>
  <si>
    <t>Tommy Lee Jones</t>
  </si>
  <si>
    <t>Alice Eve</t>
  </si>
  <si>
    <t>Gal Gadot</t>
  </si>
  <si>
    <t>Crimson Peak</t>
  </si>
  <si>
    <t>https://en.wikipedia.org/wiki/Crimson_Peak</t>
  </si>
  <si>
    <t>Guillermo del Toro</t>
  </si>
  <si>
    <t>Mia Wasikowska</t>
  </si>
  <si>
    <t>Tom Hiddleston</t>
  </si>
  <si>
    <t>Charlie Hunnam</t>
  </si>
  <si>
    <t>Jim Beaver</t>
  </si>
  <si>
    <t>Daddy's Home</t>
  </si>
  <si>
    <t>https://en.wikipedia.org/wiki/Daddy%2527s_Home_(film)</t>
  </si>
  <si>
    <t>Sean Anders</t>
  </si>
  <si>
    <t>John Morris</t>
  </si>
  <si>
    <t>Will Ferrell</t>
  </si>
  <si>
    <t>Linda Cardellini</t>
  </si>
  <si>
    <t>Danny Collins</t>
  </si>
  <si>
    <t>https://en.wikipedia.org/wiki/Danny_Collins_(film)</t>
  </si>
  <si>
    <t>Dan Fogelman</t>
  </si>
  <si>
    <t>Al Pacino</t>
  </si>
  <si>
    <t>Annette Bening</t>
  </si>
  <si>
    <t>Jennifer Garner</t>
  </si>
  <si>
    <t>Christopher Plummer</t>
  </si>
  <si>
    <t>Dark Shadows</t>
  </si>
  <si>
    <t>https://en.wikipedia.org/wiki/Dark_Shadows_(film)</t>
  </si>
  <si>
    <t>Michelle Pfeiffer</t>
  </si>
  <si>
    <t>Helena Bonham Carter</t>
  </si>
  <si>
    <t>Jackie Earle Haley</t>
  </si>
  <si>
    <t>Dark Skies</t>
  </si>
  <si>
    <t>https://en.wikipedia.org/wiki/Dark_Skies_(film)</t>
  </si>
  <si>
    <t>Scott Charles Stewart</t>
  </si>
  <si>
    <t>Keri Russell</t>
  </si>
  <si>
    <t>Josh Hamilton</t>
  </si>
  <si>
    <t>Dakota Goyo</t>
  </si>
  <si>
    <t>Dawn of the Planet of the Apes</t>
  </si>
  <si>
    <t>https://en.wikipedia.org/wiki/Dawn_of_the_Planet_of_the_Apes</t>
  </si>
  <si>
    <t>Matt Reeves</t>
  </si>
  <si>
    <t>Andy Serkis</t>
  </si>
  <si>
    <t>Kodi Smit-McPhee</t>
  </si>
  <si>
    <t>Dead Man Down</t>
  </si>
  <si>
    <t>https://en.wikipedia.org/wiki/Dead_Man_Down</t>
  </si>
  <si>
    <t>Niels Arden Oplev</t>
  </si>
  <si>
    <t>Colin Farrell</t>
  </si>
  <si>
    <t>Terrence Howard</t>
  </si>
  <si>
    <t>Wade Barrett</t>
  </si>
  <si>
    <t>Deadpool</t>
  </si>
  <si>
    <t>https://en.wikipedia.org/wiki/Deadpool_(film)</t>
  </si>
  <si>
    <t>Tim Miller</t>
  </si>
  <si>
    <t>Ryan Reynolds</t>
  </si>
  <si>
    <t>Gina Carano</t>
  </si>
  <si>
    <t>T. J. Miller</t>
  </si>
  <si>
    <t>Ed Skrein</t>
  </si>
  <si>
    <t>Morena Baccarin</t>
  </si>
  <si>
    <t>Declaration of War</t>
  </si>
  <si>
    <t>https://en.wikipedia.org/wiki/Declaration_of_War_(film)</t>
  </si>
  <si>
    <t>ValÃ©rie Donzelli</t>
  </si>
  <si>
    <t>ValÃ©rie Donzelli (director)</t>
  </si>
  <si>
    <t>Deliver Us from Evil</t>
  </si>
  <si>
    <t>https://en.wikipedia.org/wiki/Deliver_Us_from_Evil_(2014_film)</t>
  </si>
  <si>
    <t>Scott Derrickson</t>
  </si>
  <si>
    <t>Paul Harris</t>
  </si>
  <si>
    <t>Eric Bana</t>
  </si>
  <si>
    <t>Ã‰dgar RamÃ­rez</t>
  </si>
  <si>
    <t>Olivia Munn</t>
  </si>
  <si>
    <t>Joel McHale</t>
  </si>
  <si>
    <t>Despicable Me 2</t>
  </si>
  <si>
    <t>https://en.wikipedia.org/wiki/Despicable_Me_2</t>
  </si>
  <si>
    <t>Chris Renaud</t>
  </si>
  <si>
    <t>Pierre Coffin</t>
  </si>
  <si>
    <t>Steve Carell</t>
  </si>
  <si>
    <t>Kristen Wiig</t>
  </si>
  <si>
    <t>Miranda Cosgrove</t>
  </si>
  <si>
    <t>Dana Gaier</t>
  </si>
  <si>
    <t>Elsie Fisher</t>
  </si>
  <si>
    <t>Devil's Due</t>
  </si>
  <si>
    <t>https://en.wikipedia.org/wiki/Devil%2527s_Due_(film)</t>
  </si>
  <si>
    <t>Matt Bettinelli-Olpin</t>
  </si>
  <si>
    <t>Tyler Gillett</t>
  </si>
  <si>
    <t>Allison Miller</t>
  </si>
  <si>
    <t>Zach Gilford</t>
  </si>
  <si>
    <t>Sam Anderson</t>
  </si>
  <si>
    <t>Aimee Carrero</t>
  </si>
  <si>
    <t>Vanessa Ray</t>
  </si>
  <si>
    <t>Diary of a Wimpy Kid: Dog Days</t>
  </si>
  <si>
    <t>https://en.wikipedia.org/wiki/Diary_of_a_Wimpy_Kid:_Dog_Days_(film)</t>
  </si>
  <si>
    <t>David Bowers</t>
  </si>
  <si>
    <t>Zachary Gordon</t>
  </si>
  <si>
    <t>Robert Capron</t>
  </si>
  <si>
    <t>Rachael Harris</t>
  </si>
  <si>
    <t>Devon Bostick</t>
  </si>
  <si>
    <t>Steve Zahn</t>
  </si>
  <si>
    <t>Divergent</t>
  </si>
  <si>
    <t>https://en.wikipedia.org/wiki/Divergent_(film)</t>
  </si>
  <si>
    <t>Neil Burger</t>
  </si>
  <si>
    <t>Shailene Woodley</t>
  </si>
  <si>
    <t>Kate Winslet</t>
  </si>
  <si>
    <t>Theo James</t>
  </si>
  <si>
    <t>Ansel Elgort</t>
  </si>
  <si>
    <t>ZoÃ« Kravitz</t>
  </si>
  <si>
    <t>Django Unchained</t>
  </si>
  <si>
    <t>https://en.wikipedia.org/wiki/Django_Unchained</t>
  </si>
  <si>
    <t>Quentin Tarantino</t>
  </si>
  <si>
    <t>Leonardo DiCaprio</t>
  </si>
  <si>
    <t>Samuel L. Jackson</t>
  </si>
  <si>
    <t>Bruce Dern</t>
  </si>
  <si>
    <t>Dolphin Tale 2</t>
  </si>
  <si>
    <t>https://en.wikipedia.org/wiki/Dolphin_Tale_2</t>
  </si>
  <si>
    <t>Charles Martin Smith</t>
  </si>
  <si>
    <t>Winter</t>
  </si>
  <si>
    <t>Hope</t>
  </si>
  <si>
    <t>Nathan Gamble</t>
  </si>
  <si>
    <t>Harry Connick</t>
  </si>
  <si>
    <t>Jr.</t>
  </si>
  <si>
    <t>Don't Breathe</t>
  </si>
  <si>
    <t>https://en.wikipedia.org/wiki/Don%2527t_Breathe_(2016_film)</t>
  </si>
  <si>
    <t>Fede Alvarez</t>
  </si>
  <si>
    <t>Dylan Minnette</t>
  </si>
  <si>
    <t>Stephen Lang</t>
  </si>
  <si>
    <t>Daniel Zovatto</t>
  </si>
  <si>
    <t>Dr. Seuss' The Lorax</t>
  </si>
  <si>
    <t>https://en.wikipedia.org/wiki/The_Lorax_(film)</t>
  </si>
  <si>
    <t>Danny DeVito</t>
  </si>
  <si>
    <t>Zac Efron</t>
  </si>
  <si>
    <t>Taylor Swift</t>
  </si>
  <si>
    <t>Ed Helms</t>
  </si>
  <si>
    <t>Dracula Untold</t>
  </si>
  <si>
    <t>https://en.wikipedia.org/wiki/Dracula_Untold</t>
  </si>
  <si>
    <t>Gary Shore</t>
  </si>
  <si>
    <t>Luke Evans</t>
  </si>
  <si>
    <t>Sarah Gadon</t>
  </si>
  <si>
    <t>William Houston</t>
  </si>
  <si>
    <t>Samantha Barks</t>
  </si>
  <si>
    <t>Draft Day</t>
  </si>
  <si>
    <t>https://en.wikipedia.org/wiki/Draft_Day</t>
  </si>
  <si>
    <t>Ivan Reitman</t>
  </si>
  <si>
    <t>Denis Leary</t>
  </si>
  <si>
    <t>Frank Langella</t>
  </si>
  <si>
    <t>Tom Welling</t>
  </si>
  <si>
    <t>Dragon Blade</t>
  </si>
  <si>
    <t>https://en.wikipedia.org/wiki/Dragon_Blade_(film)</t>
  </si>
  <si>
    <t>Daniel Lee</t>
  </si>
  <si>
    <t>Jackie Chan</t>
  </si>
  <si>
    <t>Choi Siwon</t>
  </si>
  <si>
    <t>John Cusack</t>
  </si>
  <si>
    <t>Adrien Brody</t>
  </si>
  <si>
    <t>James Lee Guy</t>
  </si>
  <si>
    <t>Dumb and Dumber To</t>
  </si>
  <si>
    <t>https://en.wikipedia.org/wiki/Dumb_and_Dumber_To</t>
  </si>
  <si>
    <t>Peter Farrelly</t>
  </si>
  <si>
    <t>Bobby Farrelly</t>
  </si>
  <si>
    <t>Jim Carrey</t>
  </si>
  <si>
    <t>Jeff Daniels</t>
  </si>
  <si>
    <t>Kathleen Turner</t>
  </si>
  <si>
    <t>Laurie Holden</t>
  </si>
  <si>
    <t>Earth to Echo</t>
  </si>
  <si>
    <t>https://en.wikipedia.org/wiki/Earth_to_Echo</t>
  </si>
  <si>
    <t>Dave Green</t>
  </si>
  <si>
    <t>Astro</t>
  </si>
  <si>
    <t>Teo Halm</t>
  </si>
  <si>
    <t>Reese Hartwig</t>
  </si>
  <si>
    <t>Ella Wahlestedt</t>
  </si>
  <si>
    <t>Eddie the Eagle</t>
  </si>
  <si>
    <t>https://en.wikipedia.org/wiki/Eddie_the_Eagle_(film)</t>
  </si>
  <si>
    <t>Dexter Fletcher</t>
  </si>
  <si>
    <t>Taron Egerton</t>
  </si>
  <si>
    <t>Christopher Walken</t>
  </si>
  <si>
    <t>Edge of Tomorrow</t>
  </si>
  <si>
    <t>https://en.wikipedia.org/wiki/Edge_of_Tomorrow_(film)</t>
  </si>
  <si>
    <t>Doug Liman</t>
  </si>
  <si>
    <t>Tom Cruise</t>
  </si>
  <si>
    <t>Emily Blunt</t>
  </si>
  <si>
    <t>Elysium</t>
  </si>
  <si>
    <t>https://en.wikipedia.org/wiki/Elysium_(film)</t>
  </si>
  <si>
    <t>Matt Damon</t>
  </si>
  <si>
    <t>Jodie Foster</t>
  </si>
  <si>
    <t>Wagner Moura</t>
  </si>
  <si>
    <t>Alice Braga</t>
  </si>
  <si>
    <t>Embrace of the Serpent</t>
  </si>
  <si>
    <t>https://en.wikipedia.org/wiki/Embrace_of_the_Serpent</t>
  </si>
  <si>
    <t>Ciro Guerra</t>
  </si>
  <si>
    <t>Jan Bijvoet</t>
  </si>
  <si>
    <t>Nilbio Torres</t>
  </si>
  <si>
    <t>Antonio BolÃ­var</t>
  </si>
  <si>
    <t>End of Watch</t>
  </si>
  <si>
    <t>https://en.wikipedia.org/wiki/End_of_Watch</t>
  </si>
  <si>
    <t>David Ayer</t>
  </si>
  <si>
    <t>Jake Gyllenhaal</t>
  </si>
  <si>
    <t>Anna Kendrick</t>
  </si>
  <si>
    <t>Frank Grillo</t>
  </si>
  <si>
    <t>Enough Said</t>
  </si>
  <si>
    <t>https://en.wikipedia.org/wiki/Enough_Said_(film)</t>
  </si>
  <si>
    <t>Nicole Holofcener</t>
  </si>
  <si>
    <t>James Gandolfini</t>
  </si>
  <si>
    <t>Julia Louis-Dreyfus</t>
  </si>
  <si>
    <t>Catherine Keener</t>
  </si>
  <si>
    <t>Ben Falcone</t>
  </si>
  <si>
    <t>Entourage</t>
  </si>
  <si>
    <t>https://en.wikipedia.org/wiki/Entourage_(film)</t>
  </si>
  <si>
    <t>Doug Ellin</t>
  </si>
  <si>
    <t>Adrian Grenier</t>
  </si>
  <si>
    <t>Kevin Connolly</t>
  </si>
  <si>
    <t>Kevin Dillon</t>
  </si>
  <si>
    <t>Jerry Ferrara</t>
  </si>
  <si>
    <t>Jeremy Piven</t>
  </si>
  <si>
    <t>Epic</t>
  </si>
  <si>
    <t>https://en.wikipedia.org/wiki/Epic_(2013_film)</t>
  </si>
  <si>
    <t>Chris Wedge</t>
  </si>
  <si>
    <t>Josh Hutcherson</t>
  </si>
  <si>
    <t>Amanda Seyfried</t>
  </si>
  <si>
    <t>Jason Sudeikis</t>
  </si>
  <si>
    <t>Escape from Planet Earth</t>
  </si>
  <si>
    <t>https://en.wikipedia.org/wiki/Escape_from_Planet_Earth</t>
  </si>
  <si>
    <t>Cal Brunker</t>
  </si>
  <si>
    <t>Brendan Fraser</t>
  </si>
  <si>
    <t>Rob Corddry</t>
  </si>
  <si>
    <t>Jessica Alba</t>
  </si>
  <si>
    <t>William Shatner</t>
  </si>
  <si>
    <t>Sarah Jessica Parker</t>
  </si>
  <si>
    <t>Evil Dead</t>
  </si>
  <si>
    <t>https://en.wikipedia.org/wiki/Evil_Dead_(2013_film)</t>
  </si>
  <si>
    <t>Jane Levy</t>
  </si>
  <si>
    <t>Shiloh Fernandez</t>
  </si>
  <si>
    <t>Lou Taylor Pucci</t>
  </si>
  <si>
    <t>Jessica Lucas</t>
  </si>
  <si>
    <t>Elizabeth Blackmore</t>
  </si>
  <si>
    <t>Ex Machina</t>
  </si>
  <si>
    <t>https://en.wikipedia.org/wiki/Ex_Machina_(film)</t>
  </si>
  <si>
    <t>Alex Garland</t>
  </si>
  <si>
    <t>Alicia Vikander</t>
  </si>
  <si>
    <t>Eye in the Sky</t>
  </si>
  <si>
    <t>https://en.wikipedia.org/wiki/Eye_in_the_Sky_(2015_film)</t>
  </si>
  <si>
    <t>Gavin Hood</t>
  </si>
  <si>
    <t>Helen Mirren</t>
  </si>
  <si>
    <t>Alan Rickman</t>
  </si>
  <si>
    <t>Barkhad Abdi</t>
  </si>
  <si>
    <t>Fantastic Four</t>
  </si>
  <si>
    <t>https://en.wikipedia.org/wiki/Fantastic_Four_(2015_film)</t>
  </si>
  <si>
    <t>Miles Teller</t>
  </si>
  <si>
    <t>Jamie Bell</t>
  </si>
  <si>
    <t>Fast &amp; Furious 6</t>
  </si>
  <si>
    <t>https://en.wikipedia.org/wiki/Fast_%2526_Furious_6</t>
  </si>
  <si>
    <t>Justin Lin</t>
  </si>
  <si>
    <t>Vin Diesel</t>
  </si>
  <si>
    <t>Michelle Rodriguez</t>
  </si>
  <si>
    <t>Jordana Brewster</t>
  </si>
  <si>
    <t>Flight</t>
  </si>
  <si>
    <t>https://en.wikipedia.org/wiki/Flight_(2012_film)</t>
  </si>
  <si>
    <t>Robert Zemeckis</t>
  </si>
  <si>
    <t>Brian Geraghty</t>
  </si>
  <si>
    <t>Nadine Velazquez</t>
  </si>
  <si>
    <t>Bruce Greenwood</t>
  </si>
  <si>
    <t>Florence Foster Jenkins</t>
  </si>
  <si>
    <t>https://en.wikipedia.org/wiki/Florence_Foster_Jenkins_(film)</t>
  </si>
  <si>
    <t>Stephen Frears</t>
  </si>
  <si>
    <t>Meryl Streep</t>
  </si>
  <si>
    <t>Hugh Grant</t>
  </si>
  <si>
    <t>Simon Helberg</t>
  </si>
  <si>
    <t>Nina Arianda</t>
  </si>
  <si>
    <t>Rebecca Ferguson</t>
  </si>
  <si>
    <t>Frances Ha</t>
  </si>
  <si>
    <t>https://en.wikipedia.org/wiki/Frances_Ha</t>
  </si>
  <si>
    <t>Noah Baumbach</t>
  </si>
  <si>
    <t>Greta Gerwig</t>
  </si>
  <si>
    <t>Charlotte d'Amboise</t>
  </si>
  <si>
    <t>Adam Driver</t>
  </si>
  <si>
    <t>Grace Gummer</t>
  </si>
  <si>
    <t>Patrick Heusinger</t>
  </si>
  <si>
    <t>Free State of Jones</t>
  </si>
  <si>
    <t>https://en.wikipedia.org/wiki/Free_State_of_Jones_(film)</t>
  </si>
  <si>
    <t>Gary Ross</t>
  </si>
  <si>
    <t>Matthew McConaughey</t>
  </si>
  <si>
    <t>Mahershala Ali</t>
  </si>
  <si>
    <t>Friends with Kids</t>
  </si>
  <si>
    <t>https://en.wikipedia.org/wiki/Friends_with_Kids</t>
  </si>
  <si>
    <t>Jennifer Westfeldt</t>
  </si>
  <si>
    <t>Adam Scott</t>
  </si>
  <si>
    <t>Jon Hamm</t>
  </si>
  <si>
    <t>Maya Rudolph</t>
  </si>
  <si>
    <t>Fun Size</t>
  </si>
  <si>
    <t>https://en.wikipedia.org/wiki/Fun_Size</t>
  </si>
  <si>
    <t>Josh Schwartz</t>
  </si>
  <si>
    <t>Victoria Justice</t>
  </si>
  <si>
    <t>Thomas McDonell</t>
  </si>
  <si>
    <t>Thomas Mann</t>
  </si>
  <si>
    <t>Chelsea Handler</t>
  </si>
  <si>
    <t>Fury</t>
  </si>
  <si>
    <t>https://en.wikipedia.org/wiki/Fury_(2014_film)</t>
  </si>
  <si>
    <t>Shia LaBeouf</t>
  </si>
  <si>
    <t>Logan Lerman</t>
  </si>
  <si>
    <t>Jon Bernthal</t>
  </si>
  <si>
    <t>G.I. Joe: Retaliation</t>
  </si>
  <si>
    <t>https://en.wikipedia.org/wiki/G.I._Joe:_Retaliation</t>
  </si>
  <si>
    <t>Jon Chu</t>
  </si>
  <si>
    <t>Ray Park</t>
  </si>
  <si>
    <t>Elodie Yung</t>
  </si>
  <si>
    <t>Gangster Squad</t>
  </si>
  <si>
    <t>https://en.wikipedia.org/wiki/Gangster_Squad</t>
  </si>
  <si>
    <t>Ruben Fleischer</t>
  </si>
  <si>
    <t>Ryan Gosling</t>
  </si>
  <si>
    <t>Sean Penn</t>
  </si>
  <si>
    <t>Josh Brolin</t>
  </si>
  <si>
    <t>Robert Patrick</t>
  </si>
  <si>
    <t>Get Hard</t>
  </si>
  <si>
    <t>https://en.wikipedia.org/wiki/Get_Hard</t>
  </si>
  <si>
    <t>Etan Cohen</t>
  </si>
  <si>
    <t>Alison Brie</t>
  </si>
  <si>
    <t>Craig T. Nelson</t>
  </si>
  <si>
    <t>T.I.</t>
  </si>
  <si>
    <t>Get on Up</t>
  </si>
  <si>
    <t>https://en.wikipedia.org/wiki/Get_on_Up_(film)</t>
  </si>
  <si>
    <t>Tate Taylor</t>
  </si>
  <si>
    <t>Nelsan Ellis</t>
  </si>
  <si>
    <t>Brandon Mychal Smith</t>
  </si>
  <si>
    <t>Jill Scott</t>
  </si>
  <si>
    <t>Tika Sumpter</t>
  </si>
  <si>
    <t>Getaway</t>
  </si>
  <si>
    <t>https://en.wikipedia.org/wiki/Getaway_(film)</t>
  </si>
  <si>
    <t>Courtney Solomon</t>
  </si>
  <si>
    <t>Yaron Levy</t>
  </si>
  <si>
    <t>Selena Gomez</t>
  </si>
  <si>
    <t>Jon Voight</t>
  </si>
  <si>
    <t>James Maslow</t>
  </si>
  <si>
    <t>Ghost Rider: Spirit of Vengeance</t>
  </si>
  <si>
    <t>https://en.wikipedia.org/wiki/Ghost_Rider:_Spirit_of_Vengeance</t>
  </si>
  <si>
    <t>Mark Neveldine</t>
  </si>
  <si>
    <t>Brian Taylor</t>
  </si>
  <si>
    <t>Nicolas Cage</t>
  </si>
  <si>
    <t>Idris Elba</t>
  </si>
  <si>
    <t>Fergus Riordan</t>
  </si>
  <si>
    <t>CiarÃ¡n Hinds</t>
  </si>
  <si>
    <t>Violante Placido</t>
  </si>
  <si>
    <t>Ghostbusters</t>
  </si>
  <si>
    <t>https://en.wikipedia.org/wiki/Ghostbusters_(2016_film)</t>
  </si>
  <si>
    <t>Paul Feig</t>
  </si>
  <si>
    <t>Melissa McCarthy</t>
  </si>
  <si>
    <t>Leslie Jones</t>
  </si>
  <si>
    <t>Kate McKinnon</t>
  </si>
  <si>
    <t>God's Not Dead</t>
  </si>
  <si>
    <t>https://en.wikipedia.org/wiki/God%2527s_Not_Dead_(film)</t>
  </si>
  <si>
    <t>Religious</t>
  </si>
  <si>
    <t>Harold Cronk</t>
  </si>
  <si>
    <t>Willie Robertson</t>
  </si>
  <si>
    <t>David A. R. White</t>
  </si>
  <si>
    <t>Shane Harper</t>
  </si>
  <si>
    <t>Kevin Sorbo</t>
  </si>
  <si>
    <t>Korie Robertson</t>
  </si>
  <si>
    <t>God's Not Dead 2</t>
  </si>
  <si>
    <t>https://en.wikipedia.org/wiki/God%2527s_Not_Dead_2</t>
  </si>
  <si>
    <t>Melissa Joan Hart</t>
  </si>
  <si>
    <t>Robin Givens</t>
  </si>
  <si>
    <t>Ernie Hudson</t>
  </si>
  <si>
    <t>Gods of Egypt</t>
  </si>
  <si>
    <t>https://en.wikipedia.org/wiki/Gods_of_Egypt_(film)</t>
  </si>
  <si>
    <t>Alex Proyas</t>
  </si>
  <si>
    <t>Geoffrey Rush</t>
  </si>
  <si>
    <t>Brenton Thwaites</t>
  </si>
  <si>
    <t>Courtney Eaton</t>
  </si>
  <si>
    <t>Nikolaj Coster-Waldau</t>
  </si>
  <si>
    <t>Godzilla</t>
  </si>
  <si>
    <t>https://en.wikipedia.org/wiki/Godzilla_(2014_film)</t>
  </si>
  <si>
    <t>Gareth Edwards</t>
  </si>
  <si>
    <t>Aaron Taylor-Johnson</t>
  </si>
  <si>
    <t>Ken Watanabe</t>
  </si>
  <si>
    <t>Elizabeth Olsen</t>
  </si>
  <si>
    <t>Juliette Binoche</t>
  </si>
  <si>
    <t>Gone Girl</t>
  </si>
  <si>
    <t>https://en.wikipedia.org/wiki/Gone_Girl_(film)</t>
  </si>
  <si>
    <t>David Fincher</t>
  </si>
  <si>
    <t>Rosamund Pike</t>
  </si>
  <si>
    <t>Neil Patrick Harris</t>
  </si>
  <si>
    <t>Kim Dickens</t>
  </si>
  <si>
    <t>Good Deeds</t>
  </si>
  <si>
    <t>https://en.wikipedia.org/wiki/Good_Deeds</t>
  </si>
  <si>
    <t>Thandie Newton</t>
  </si>
  <si>
    <t>Rebecca Romijn</t>
  </si>
  <si>
    <t>Brian J. White</t>
  </si>
  <si>
    <t>Jamie Kennedy</t>
  </si>
  <si>
    <t>Goosebumps</t>
  </si>
  <si>
    <t>https://en.wikipedia.org/wiki/Goosebumps_(film)</t>
  </si>
  <si>
    <t>Rob Letterman</t>
  </si>
  <si>
    <t>Jack Black</t>
  </si>
  <si>
    <t>Odeya Rush</t>
  </si>
  <si>
    <t>Ryan Lee</t>
  </si>
  <si>
    <t>Grown Ups 2</t>
  </si>
  <si>
    <t>https://en.wikipedia.org/wiki/Grown_Ups_2</t>
  </si>
  <si>
    <t>Dennis Dugan</t>
  </si>
  <si>
    <t>Kevin James</t>
  </si>
  <si>
    <t>Chris Rock</t>
  </si>
  <si>
    <t>David Spade</t>
  </si>
  <si>
    <t>Taylor Lautner</t>
  </si>
  <si>
    <t>Hail, Caesar!</t>
  </si>
  <si>
    <t>https://en.wikipedia.org/wiki/Hail,_Caesar!</t>
  </si>
  <si>
    <t>Joel and Ethan Coen</t>
  </si>
  <si>
    <t>George Clooney</t>
  </si>
  <si>
    <t>Alden Ehrenreich</t>
  </si>
  <si>
    <t>Ralph Fiennes</t>
  </si>
  <si>
    <t>Hands of Stone</t>
  </si>
  <si>
    <t>https://en.wikipedia.org/wiki/Hands_of_Stone</t>
  </si>
  <si>
    <t>Jonathan Jakubowicz</t>
  </si>
  <si>
    <t>Robert De Niro</t>
  </si>
  <si>
    <t>Usher</t>
  </si>
  <si>
    <t>Ellen Barkin</t>
  </si>
  <si>
    <t>Ana de Armas</t>
  </si>
  <si>
    <t>Hansel and Gretel: Witch Hunters</t>
  </si>
  <si>
    <t>https://en.wikipedia.org/wiki/Hansel_and_Gretel:_Witch_Hunters</t>
  </si>
  <si>
    <t>Tommy Wirkola</t>
  </si>
  <si>
    <t>Jeremy Renner</t>
  </si>
  <si>
    <t>Gemma Arterton</t>
  </si>
  <si>
    <t>Zoe Bell</t>
  </si>
  <si>
    <t>Famke Janssen</t>
  </si>
  <si>
    <t>Peter Stormare</t>
  </si>
  <si>
    <t>Heaven Is for Real</t>
  </si>
  <si>
    <t>https://en.wikipedia.org/wiki/Heaven_Is_for_Real_(film)</t>
  </si>
  <si>
    <t>Randall Wallace</t>
  </si>
  <si>
    <t>Greg Kinnear</t>
  </si>
  <si>
    <t>Kelly Reilly</t>
  </si>
  <si>
    <t>Connor Corum</t>
  </si>
  <si>
    <t>Thomas Haden Church</t>
  </si>
  <si>
    <t>Jacob Vargas</t>
  </si>
  <si>
    <t>Here Comes the Boom</t>
  </si>
  <si>
    <t>https://en.wikipedia.org/wiki/Here_Comes_the_Boom</t>
  </si>
  <si>
    <t>Salma Hayek</t>
  </si>
  <si>
    <t>Henry Winkler</t>
  </si>
  <si>
    <t>Joe Rogan</t>
  </si>
  <si>
    <t>Hit and Run</t>
  </si>
  <si>
    <t>https://en.wikipedia.org/wiki/Hit_and_Run_(2012_film)</t>
  </si>
  <si>
    <t>Dax Shepard</t>
  </si>
  <si>
    <t>Tom Arnold</t>
  </si>
  <si>
    <t>Kristin Chenoweth</t>
  </si>
  <si>
    <t>Hitman: Agent 47</t>
  </si>
  <si>
    <t>https://en.wikipedia.org/wiki/Hitman:_Agent_47</t>
  </si>
  <si>
    <t>Aleksander Bach</t>
  </si>
  <si>
    <t>Rupert Friend</t>
  </si>
  <si>
    <t>Zachary Quinto</t>
  </si>
  <si>
    <t>Hannah Ware</t>
  </si>
  <si>
    <t>Thomas Kretschmann</t>
  </si>
  <si>
    <t>Home</t>
  </si>
  <si>
    <t>https://en.wikipedia.org/wiki/Home_(2015_animated_film)</t>
  </si>
  <si>
    <t>Animation</t>
  </si>
  <si>
    <t>Tim Johnson</t>
  </si>
  <si>
    <t>Jim Parsons</t>
  </si>
  <si>
    <t>Jennifer Lopez</t>
  </si>
  <si>
    <t>Steve Martin</t>
  </si>
  <si>
    <t>Matt Jones</t>
  </si>
  <si>
    <t>Hope Springs</t>
  </si>
  <si>
    <t>https://en.wikipedia.org/wiki/Hope_Springs_(2012_film)</t>
  </si>
  <si>
    <t>David Frankel</t>
  </si>
  <si>
    <t>Mimi Rogers</t>
  </si>
  <si>
    <t>Horrible Bosses 2</t>
  </si>
  <si>
    <t>https://en.wikipedia.org/wiki/Horrible_Bosses_2</t>
  </si>
  <si>
    <t>Jason Bateman</t>
  </si>
  <si>
    <t>Charlie Day</t>
  </si>
  <si>
    <t>Kevin Spacey</t>
  </si>
  <si>
    <t>Jennifer Aniston</t>
  </si>
  <si>
    <t>Hot Pursuit</t>
  </si>
  <si>
    <t>https://en.wikipedia.org/wiki/Hot_Pursuit_(2015_film)</t>
  </si>
  <si>
    <t>Anne Fletcher</t>
  </si>
  <si>
    <t>Reese Witherspoon</t>
  </si>
  <si>
    <t>Jim Gaffigan</t>
  </si>
  <si>
    <t>John Carroll Lynch</t>
  </si>
  <si>
    <t>Hotel Transylvania</t>
  </si>
  <si>
    <t>https://en.wikipedia.org/wiki/Hotel_Transylvania</t>
  </si>
  <si>
    <t>Genndy Tartakovsky</t>
  </si>
  <si>
    <t>Fran Drescher</t>
  </si>
  <si>
    <t>Hotel Transylvania 2</t>
  </si>
  <si>
    <t>https://en.wikipedia.org/wiki/Hotel_Transylvania_2</t>
  </si>
  <si>
    <t>Steve Buscemi</t>
  </si>
  <si>
    <t>How to Train Your Dragon 2</t>
  </si>
  <si>
    <t>https://en.wikipedia.org/wiki/How_to_Train_Your_Dragon_2</t>
  </si>
  <si>
    <t>Dean DeBlois</t>
  </si>
  <si>
    <t>Jay Baruchel</t>
  </si>
  <si>
    <t>Craig Ferguson</t>
  </si>
  <si>
    <t>I</t>
  </si>
  <si>
    <t>https://en.wikipedia.org/wiki/I_(film)</t>
  </si>
  <si>
    <t>S. Shankar</t>
  </si>
  <si>
    <t>Vikram</t>
  </si>
  <si>
    <t>Amy Jackson</t>
  </si>
  <si>
    <t>N. Santhanam</t>
  </si>
  <si>
    <t>Suresh Gopi</t>
  </si>
  <si>
    <t>Upen Patel</t>
  </si>
  <si>
    <t>I Saw the Light</t>
  </si>
  <si>
    <t>https://en.wikipedia.org/wiki/I_Saw_the_Light_(film)</t>
  </si>
  <si>
    <t>Marc Abraham</t>
  </si>
  <si>
    <t>Ice Age: Collision Course</t>
  </si>
  <si>
    <t>https://en.wikipedia.org/wiki/Ice_Age:_Collision_Course</t>
  </si>
  <si>
    <t>Mike Thurmeier</t>
  </si>
  <si>
    <t>Galen T. Chu</t>
  </si>
  <si>
    <t>Ray Romano</t>
  </si>
  <si>
    <t>Queen Latifah</t>
  </si>
  <si>
    <t>Ice Age: Continental Drift</t>
  </si>
  <si>
    <t>https://en.wikipedia.org/wiki/Ice_Age:_Continental_Drift</t>
  </si>
  <si>
    <t>Steve Martino</t>
  </si>
  <si>
    <t>Identity Thief</t>
  </si>
  <si>
    <t>https://en.wikipedia.org/wiki/Identity_Thief</t>
  </si>
  <si>
    <t>Seth Gordon</t>
  </si>
  <si>
    <t>Amanda Peet</t>
  </si>
  <si>
    <t>John Cho</t>
  </si>
  <si>
    <t>If I Stay</t>
  </si>
  <si>
    <t>https://en.wikipedia.org/wiki/If_I_Stay_(film)</t>
  </si>
  <si>
    <t>R. J. Cutler</t>
  </si>
  <si>
    <t>ChloÃ« Grace Moretz</t>
  </si>
  <si>
    <t>Mireille Enos</t>
  </si>
  <si>
    <t>Lauren Lee Smith</t>
  </si>
  <si>
    <t>Liana Liberato</t>
  </si>
  <si>
    <t>Jamie Blackley</t>
  </si>
  <si>
    <t>In the Heart of the Sea</t>
  </si>
  <si>
    <t>https://en.wikipedia.org/wiki/In_the_Heart_of_the_Sea_(film)</t>
  </si>
  <si>
    <t>Ron Howard</t>
  </si>
  <si>
    <t>Cillian Murphy</t>
  </si>
  <si>
    <t>Tom Holland</t>
  </si>
  <si>
    <t>Independence Day: Resurgence</t>
  </si>
  <si>
    <t>https://en.wikipedia.org/wiki/Independence_Day:_Resurgence</t>
  </si>
  <si>
    <t>Roland Emmerich</t>
  </si>
  <si>
    <t>Jeff Goldblum</t>
  </si>
  <si>
    <t>Bill Pullman</t>
  </si>
  <si>
    <t>Sela Ward</t>
  </si>
  <si>
    <t>Liam Hemsworth</t>
  </si>
  <si>
    <t>Vivica A. Fox</t>
  </si>
  <si>
    <t>Insidious: Chapter 2</t>
  </si>
  <si>
    <t>https://en.wikipedia.org/wiki/Insidious:_Chapter_2</t>
  </si>
  <si>
    <t>James Wan</t>
  </si>
  <si>
    <t>Patrick Wilson</t>
  </si>
  <si>
    <t>Lin Shaye</t>
  </si>
  <si>
    <t>Ty Simpkins</t>
  </si>
  <si>
    <t>Insidious: Chapter 3</t>
  </si>
  <si>
    <t>https://en.wikipedia.org/wiki/Insidious:_Chapter_3</t>
  </si>
  <si>
    <t>Leigh Whannell</t>
  </si>
  <si>
    <t>Dermot Mulroney</t>
  </si>
  <si>
    <t>Stefanie Scott</t>
  </si>
  <si>
    <t>Angus Sampson</t>
  </si>
  <si>
    <t>Interstellar</t>
  </si>
  <si>
    <t>https://en.wikipedia.org/wiki/Interstellar_(film)</t>
  </si>
  <si>
    <t>Christopher Nolan</t>
  </si>
  <si>
    <t>Anne Hathaway</t>
  </si>
  <si>
    <t>Michael Caine</t>
  </si>
  <si>
    <t>Into the Storm</t>
  </si>
  <si>
    <t>https://en.wikipedia.org/wiki/Into_the_Storm_(2014_film)</t>
  </si>
  <si>
    <t>Steven Quale</t>
  </si>
  <si>
    <t>Richard Armitage</t>
  </si>
  <si>
    <t>Jeremy Sumpter</t>
  </si>
  <si>
    <t>Sarah Wayne Callies</t>
  </si>
  <si>
    <t>Nathan Kress</t>
  </si>
  <si>
    <t>Iron Sky</t>
  </si>
  <si>
    <t>https://en.wikipedia.org/wiki/Iron_Sky</t>
  </si>
  <si>
    <t>Timo Vuorensola</t>
  </si>
  <si>
    <t>Julia Dietze</t>
  </si>
  <si>
    <t>Peta Sergeant</t>
  </si>
  <si>
    <t>Gotz Otto</t>
  </si>
  <si>
    <t>Chris Kirby</t>
  </si>
  <si>
    <t>Udo Kier</t>
  </si>
  <si>
    <t>Irrational Man</t>
  </si>
  <si>
    <t>https://en.wikipedia.org/wiki/Irrational_Man_(film)</t>
  </si>
  <si>
    <t>Joaquin Phoenix</t>
  </si>
  <si>
    <t>Parker Posey</t>
  </si>
  <si>
    <t>Jack Reacher</t>
  </si>
  <si>
    <t>https://en.wikipedia.org/wiki/Jack_Reacher_(film)</t>
  </si>
  <si>
    <t>Christopher McQuarrie</t>
  </si>
  <si>
    <t>Richard Jenkins</t>
  </si>
  <si>
    <t>Alexia Fast</t>
  </si>
  <si>
    <t>Jack Ryan: Shadow Recruit</t>
  </si>
  <si>
    <t>https://en.wikipedia.org/wiki/Jack_Ryan:_Shadow_Recruit</t>
  </si>
  <si>
    <t>Kenneth Branagh</t>
  </si>
  <si>
    <t>David Koepp</t>
  </si>
  <si>
    <t>Adam Cozad</t>
  </si>
  <si>
    <t>Anthony Peckham</t>
  </si>
  <si>
    <t>Steve Zaillian</t>
  </si>
  <si>
    <t>Chris Pine</t>
  </si>
  <si>
    <t>Jane Got a Gun</t>
  </si>
  <si>
    <t>https://en.wikipedia.org/wiki/Jane_Got_a_Gun</t>
  </si>
  <si>
    <t>Gavin O'Connor</t>
  </si>
  <si>
    <t>Natalie Portman</t>
  </si>
  <si>
    <t>Ewan McGregor</t>
  </si>
  <si>
    <t>Noah Emmerich</t>
  </si>
  <si>
    <t>Jason Bourne</t>
  </si>
  <si>
    <t>https://en.wikipedia.org/wiki/Jason_Bourne_(film)</t>
  </si>
  <si>
    <t>Paul Greengrass</t>
  </si>
  <si>
    <t>Julia Stiles</t>
  </si>
  <si>
    <t>Riz Ahmed</t>
  </si>
  <si>
    <t>Vincent Cassel</t>
  </si>
  <si>
    <t>Jeff, Who Lives at Home</t>
  </si>
  <si>
    <t>https://en.wikipedia.org/wiki/Jeff,_Who_Lives_at_Home</t>
  </si>
  <si>
    <t>Jay Duplass</t>
  </si>
  <si>
    <t>Jason Segel</t>
  </si>
  <si>
    <t>Judy Greer</t>
  </si>
  <si>
    <t>Susan Sarandon</t>
  </si>
  <si>
    <t>Evan Ross</t>
  </si>
  <si>
    <t>Jem and the Holograms</t>
  </si>
  <si>
    <t>https://en.wikipedia.org/wiki/Jem_and_the_Holograms_(film)</t>
  </si>
  <si>
    <t>Jon M. Chu</t>
  </si>
  <si>
    <t>Aubrey Peeples</t>
  </si>
  <si>
    <t>Hayley Kiyoko</t>
  </si>
  <si>
    <t>Aurora Perrineau</t>
  </si>
  <si>
    <t>Ryan Guzman</t>
  </si>
  <si>
    <t>Jersey Boys</t>
  </si>
  <si>
    <t>https://en.wikipedia.org/wiki/Jersey_Boys_(film)</t>
  </si>
  <si>
    <t>John Lloyd Young</t>
  </si>
  <si>
    <t>Erec Bergen</t>
  </si>
  <si>
    <t>Vincent Piazza</t>
  </si>
  <si>
    <t>Michael Lamenda</t>
  </si>
  <si>
    <t>Jobs</t>
  </si>
  <si>
    <t>https://en.wikipedia.org/wiki/Jobs_(film)</t>
  </si>
  <si>
    <t>Joshua Michael Stern</t>
  </si>
  <si>
    <t>Ashton Kutcher</t>
  </si>
  <si>
    <t>Josh Gad</t>
  </si>
  <si>
    <t>Lukas Haas</t>
  </si>
  <si>
    <t>J.K. Simmons</t>
  </si>
  <si>
    <t>John Wick</t>
  </si>
  <si>
    <t>https://en.wikipedia.org/wiki/John_Wick_(film)</t>
  </si>
  <si>
    <t>Chad Stahelski</t>
  </si>
  <si>
    <t>David Leitch (director</t>
  </si>
  <si>
    <t>Keanu Reeves</t>
  </si>
  <si>
    <t>Bridget Moynahan</t>
  </si>
  <si>
    <t>Journey 2: The Mysterious Island</t>
  </si>
  <si>
    <t>https://en.wikipedia.org/wiki/Journey_2:_The_Mysterious_Island</t>
  </si>
  <si>
    <t>Brad Peyton</t>
  </si>
  <si>
    <t>Vanessa Hudgens</t>
  </si>
  <si>
    <t>Luis GuzmÃ¡n</t>
  </si>
  <si>
    <t>Joy</t>
  </si>
  <si>
    <t>https://en.wikipedia.org/wiki/Joy_(film)</t>
  </si>
  <si>
    <t>David O. Russell</t>
  </si>
  <si>
    <t>Jennifer Lawrence</t>
  </si>
  <si>
    <t>Keanu</t>
  </si>
  <si>
    <t>https://en.wikipedia.org/wiki/Keanu_(film)</t>
  </si>
  <si>
    <t>Peter Atencio</t>
  </si>
  <si>
    <t>Keegan-Michael Key</t>
  </si>
  <si>
    <t>Jordan Peele</t>
  </si>
  <si>
    <t>Method Man</t>
  </si>
  <si>
    <t>Gabrielle Union</t>
  </si>
  <si>
    <t>Will Forte</t>
  </si>
  <si>
    <t>Kill the Messenger</t>
  </si>
  <si>
    <t>https://en.wikipedia.org/wiki/Kill_the_Messenger_(2014_film)</t>
  </si>
  <si>
    <t>Michael Cuesta</t>
  </si>
  <si>
    <t>Barry Pepper</t>
  </si>
  <si>
    <t>Rosemarie DeWitt</t>
  </si>
  <si>
    <t>Ray Liotta</t>
  </si>
  <si>
    <t>Killing Them Softly</t>
  </si>
  <si>
    <t>https://en.wikipedia.org/wiki/Killing_Them_Softly</t>
  </si>
  <si>
    <t>Andrew Dominik</t>
  </si>
  <si>
    <t>Vincent Curatola</t>
  </si>
  <si>
    <t>Scoot McNairy</t>
  </si>
  <si>
    <t>Ben Mendelsohn</t>
  </si>
  <si>
    <t>Kingsman: The Secret Service</t>
  </si>
  <si>
    <t>https://en.wikipedia.org/wiki/Kingsman:_The_Secret_Service</t>
  </si>
  <si>
    <t>Matthew Vaughn</t>
  </si>
  <si>
    <t>Krampus</t>
  </si>
  <si>
    <t>https://en.wikipedia.org/wiki/Krampus_(film)</t>
  </si>
  <si>
    <t>Michael Dougherty</t>
  </si>
  <si>
    <t>Emjay Anthony</t>
  </si>
  <si>
    <t>Allison Tolman</t>
  </si>
  <si>
    <t>Kubo and the Two Strings</t>
  </si>
  <si>
    <t>https://en.wikipedia.org/wiki/Kubo_and_the_Two_Strings</t>
  </si>
  <si>
    <t>Travis Knight</t>
  </si>
  <si>
    <t>Art Parkinson</t>
  </si>
  <si>
    <t>Charlize Theron</t>
  </si>
  <si>
    <t>Kung Fu Panda 3</t>
  </si>
  <si>
    <t>https://en.wikipedia.org/wiki/Kung_Fu_Panda_3</t>
  </si>
  <si>
    <t>Jennifer Yuh Nelson</t>
  </si>
  <si>
    <t>Alessandro Carloni</t>
  </si>
  <si>
    <t>Dustin Hoffman</t>
  </si>
  <si>
    <t>Seth Rogen</t>
  </si>
  <si>
    <t>Lazer Team</t>
  </si>
  <si>
    <t>https://en.wikipedia.org/wiki/Lazer_Team</t>
  </si>
  <si>
    <t>Matt Hullum</t>
  </si>
  <si>
    <t>Burnie Burns</t>
  </si>
  <si>
    <t>Gavin Free</t>
  </si>
  <si>
    <t>Michael Jones</t>
  </si>
  <si>
    <t>Colton Dunn</t>
  </si>
  <si>
    <t>Allie DeBerry</t>
  </si>
  <si>
    <t>Left Behind</t>
  </si>
  <si>
    <t>https://en.wikipedia.org/wiki/Left_Behind_(2014_film)</t>
  </si>
  <si>
    <t>Vic Armstrong</t>
  </si>
  <si>
    <t>Chad Michael Murray</t>
  </si>
  <si>
    <t>Cassi Thomson</t>
  </si>
  <si>
    <t>Nicky Whelan</t>
  </si>
  <si>
    <t>Jordin Sparks</t>
  </si>
  <si>
    <t>Les MisÃ©rables</t>
  </si>
  <si>
    <t>https://en.wikipedia.org/wiki/Les_Mis%25C3%25A9rables_(2012_film)</t>
  </si>
  <si>
    <t>Tom Hooper</t>
  </si>
  <si>
    <t>Russell Crowe</t>
  </si>
  <si>
    <t>Eddie Redmayne</t>
  </si>
  <si>
    <t>Colm Wilkinson</t>
  </si>
  <si>
    <t>Let's Be Cops</t>
  </si>
  <si>
    <t>https://en.wikipedia.org/wiki/Let%2527s_Be_Cops</t>
  </si>
  <si>
    <t>Luke Greenfield</t>
  </si>
  <si>
    <t>Jake Johnson</t>
  </si>
  <si>
    <t>Damon Wayans</t>
  </si>
  <si>
    <t>Life of Pi</t>
  </si>
  <si>
    <t>https://en.wikipedia.org/wiki/Life_of_Pi_(film)</t>
  </si>
  <si>
    <t>Ang Lee</t>
  </si>
  <si>
    <t>Suraj Sharma</t>
  </si>
  <si>
    <t>Ayush Tandon</t>
  </si>
  <si>
    <t>Irrfan Khan</t>
  </si>
  <si>
    <t>GÃ©rard Depardieu</t>
  </si>
  <si>
    <t>Lights Out</t>
  </si>
  <si>
    <t>https://en.wikipedia.org/wiki/Lights_Out_(2016_film)</t>
  </si>
  <si>
    <t>David F. Sandberg</t>
  </si>
  <si>
    <t>Teresa Palmer</t>
  </si>
  <si>
    <t>Gabriel Bateman</t>
  </si>
  <si>
    <t>Alexander DiPersia</t>
  </si>
  <si>
    <t>Lincoln</t>
  </si>
  <si>
    <t>https://en.wikipedia.org/wiki/Lincoln_(2012_film)</t>
  </si>
  <si>
    <t>Daniel Day-Lewis</t>
  </si>
  <si>
    <t>David Strathairn</t>
  </si>
  <si>
    <t>Hal Holbrook</t>
  </si>
  <si>
    <t>Sally Field</t>
  </si>
  <si>
    <t>Joseph Gordon-Levitt</t>
  </si>
  <si>
    <t>Little Boy</t>
  </si>
  <si>
    <t>https://en.wikipedia.org/wiki/Little_Boy_(film)</t>
  </si>
  <si>
    <t>Alejandro GÃ³mez Monteverde</t>
  </si>
  <si>
    <t>Jakob Salvati</t>
  </si>
  <si>
    <t>David Henrie</t>
  </si>
  <si>
    <t>Emily Watson</t>
  </si>
  <si>
    <t>Ted Levine</t>
  </si>
  <si>
    <t>Lockout</t>
  </si>
  <si>
    <t>https://en.wikipedia.org/wiki/Lockout_(film)</t>
  </si>
  <si>
    <t>James Mather</t>
  </si>
  <si>
    <t>Stephen St.Leger</t>
  </si>
  <si>
    <t>Guy Pearce</t>
  </si>
  <si>
    <t>Maggie Grace</t>
  </si>
  <si>
    <t>Lennie James</t>
  </si>
  <si>
    <t>Vincent Regan</t>
  </si>
  <si>
    <t>London Has Fallen</t>
  </si>
  <si>
    <t>https://en.wikipedia.org/wiki/London_Has_Fallen</t>
  </si>
  <si>
    <t>Babak Najafi</t>
  </si>
  <si>
    <t>Aaron Eckhart</t>
  </si>
  <si>
    <t>Angela Bassett</t>
  </si>
  <si>
    <t>Alon Aboutboul</t>
  </si>
  <si>
    <t>Looper</t>
  </si>
  <si>
    <t>https://en.wikipedia.org/wiki/Looper_(film)</t>
  </si>
  <si>
    <t>Rian Johnson</t>
  </si>
  <si>
    <t>Paul Dano</t>
  </si>
  <si>
    <t>Noah Segan</t>
  </si>
  <si>
    <t>Love the Coopers</t>
  </si>
  <si>
    <t>https://en.wikipedia.org/wiki/Love_the_Coopers</t>
  </si>
  <si>
    <t>Jessie Nelson</t>
  </si>
  <si>
    <t>Diane Keaton</t>
  </si>
  <si>
    <t>Olivia Wilde</t>
  </si>
  <si>
    <t>Lucy</t>
  </si>
  <si>
    <t>https://en.wikipedia.org/wiki/Lucy_(2014_film)</t>
  </si>
  <si>
    <t>Luc Besson</t>
  </si>
  <si>
    <t>Choi Min-sik</t>
  </si>
  <si>
    <t>Mad Max: Fury Road</t>
  </si>
  <si>
    <t>https://en.wikipedia.org/wiki/Mad_Max:_Fury_Road</t>
  </si>
  <si>
    <t>George Miller</t>
  </si>
  <si>
    <t>Hugh Keays-Byrne</t>
  </si>
  <si>
    <t>Nicholas Hoult</t>
  </si>
  <si>
    <t>Rosie Huntington-Whiteley</t>
  </si>
  <si>
    <t>Madagascar 3: Europe's Most Wanted</t>
  </si>
  <si>
    <t>https://en.wikipedia.org/wiki/Madagascar_3:_Europe%2527s_Most_Wanted</t>
  </si>
  <si>
    <t>Eric Darnell</t>
  </si>
  <si>
    <t>Noah Baumbach(screenplay); Ben Stiller</t>
  </si>
  <si>
    <t>David Schwimmer</t>
  </si>
  <si>
    <t>Sacha Baron Cohen</t>
  </si>
  <si>
    <t>Magic in the Moonlight</t>
  </si>
  <si>
    <t>https://en.wikipedia.org/wiki/Magic_in_the_Moonlight</t>
  </si>
  <si>
    <t>Hamish Linklater</t>
  </si>
  <si>
    <t>Marcia Gay Harden</t>
  </si>
  <si>
    <t>Jacki Weaver</t>
  </si>
  <si>
    <t>Mama</t>
  </si>
  <si>
    <t>https://en.wikipedia.org/wiki/Mama_(2013_film)</t>
  </si>
  <si>
    <t>Andres Muschietti</t>
  </si>
  <si>
    <t>Daniel Kash</t>
  </si>
  <si>
    <t>David Fox</t>
  </si>
  <si>
    <t>Man of Steel</t>
  </si>
  <si>
    <t>https://en.wikipedia.org/wiki/Man_of_Steel_(film)</t>
  </si>
  <si>
    <t>Michael Shannon</t>
  </si>
  <si>
    <t>Man on a Ledge</t>
  </si>
  <si>
    <t>https://en.wikipedia.org/wiki/Man_on_a_Ledge</t>
  </si>
  <si>
    <t>Asger Leth</t>
  </si>
  <si>
    <t>Sam Worthington</t>
  </si>
  <si>
    <t>Ed Harris</t>
  </si>
  <si>
    <t>Elizabeth Banks</t>
  </si>
  <si>
    <t>Kyra Sedgwick</t>
  </si>
  <si>
    <t>Max</t>
  </si>
  <si>
    <t>https://en.wikipedia.org/wiki/Max_(2015_film)</t>
  </si>
  <si>
    <t>Boaz Yakin</t>
  </si>
  <si>
    <t>Josh Wiggins</t>
  </si>
  <si>
    <t>Lauren Graham</t>
  </si>
  <si>
    <t>Maze Runner: The Scorch Trials</t>
  </si>
  <si>
    <t>https://en.wikipedia.org/wiki/Maze_Runner:_The_Scorch_Trials</t>
  </si>
  <si>
    <t>Wes Ball</t>
  </si>
  <si>
    <t>Dylan O'Brien</t>
  </si>
  <si>
    <t>Ki Hong Lee</t>
  </si>
  <si>
    <t>Thomas Sangster</t>
  </si>
  <si>
    <t>Kaya Scodelario</t>
  </si>
  <si>
    <t>Patricia Clarkson</t>
  </si>
  <si>
    <t>Me and Earl and the Dying Girl</t>
  </si>
  <si>
    <t>https://en.wikipedia.org/wiki/Me_and_Earl_and_the_Dying_Girl_(film)</t>
  </si>
  <si>
    <t>Alfonso Gomez-Rejon</t>
  </si>
  <si>
    <t>Olivia Cooke</t>
  </si>
  <si>
    <t>Ronald Cyler II</t>
  </si>
  <si>
    <t>Nick Offerman</t>
  </si>
  <si>
    <t>Me Before You</t>
  </si>
  <si>
    <t>https://en.wikipedia.org/wiki/Me_Before_You_(film)</t>
  </si>
  <si>
    <t>Thea Sharrock</t>
  </si>
  <si>
    <t>Emilia Clarke</t>
  </si>
  <si>
    <t>Sam Claflin</t>
  </si>
  <si>
    <t>Charles Dance</t>
  </si>
  <si>
    <t>Jenna Coleman</t>
  </si>
  <si>
    <t>Janet McTeer</t>
  </si>
  <si>
    <t>Mechanic: Resurrection</t>
  </si>
  <si>
    <t>https://en.wikipedia.org/wiki/Mechanic:_Resurrection</t>
  </si>
  <si>
    <t>Dennis Gansel</t>
  </si>
  <si>
    <t>Jason Statham</t>
  </si>
  <si>
    <t>Michelle Yeoh</t>
  </si>
  <si>
    <t>Men in Black 3</t>
  </si>
  <si>
    <t>https://en.wikipedia.org/wiki/Men_in_Black_3</t>
  </si>
  <si>
    <t>Barry Sonnenfeld</t>
  </si>
  <si>
    <t>Jemaine Clement</t>
  </si>
  <si>
    <t>Midnight Special</t>
  </si>
  <si>
    <t>https://en.wikipedia.org/wiki/Midnight_Special_(film)</t>
  </si>
  <si>
    <t>Jeff Nichols</t>
  </si>
  <si>
    <t>Kirsten Dunst</t>
  </si>
  <si>
    <t>Sam Shepard</t>
  </si>
  <si>
    <t>Miracles from Heaven</t>
  </si>
  <si>
    <t>https://en.wikipedia.org/wiki/Miracles_from_Heaven_(film)</t>
  </si>
  <si>
    <t>Patricia Riggen</t>
  </si>
  <si>
    <t>Martin Henderson</t>
  </si>
  <si>
    <t>Mirror Mirror</t>
  </si>
  <si>
    <t>https://en.wikipedia.org/wiki/Mirror_Mirror_(film)</t>
  </si>
  <si>
    <t>Tarsem Singh</t>
  </si>
  <si>
    <t>Lily Collins</t>
  </si>
  <si>
    <t>Julia Roberts</t>
  </si>
  <si>
    <t>Armie Hammer</t>
  </si>
  <si>
    <t>Nathan Lane</t>
  </si>
  <si>
    <t>Robert Emms</t>
  </si>
  <si>
    <t>Mission: Impossible â€“ Rogue Nation</t>
  </si>
  <si>
    <t>https://en.wikipedia.org/wiki/Mission:_Impossible_%25E2%2580%2593_Rogue_Nation</t>
  </si>
  <si>
    <t>Simon Pegg</t>
  </si>
  <si>
    <t>Ving Rhames</t>
  </si>
  <si>
    <t>Moms' Night Out</t>
  </si>
  <si>
    <t>https://en.wikipedia.org/wiki/Moms%2527_Night_Out</t>
  </si>
  <si>
    <t>Andrew Erwin and Jon Erwin</t>
  </si>
  <si>
    <t>Sarah Drew</t>
  </si>
  <si>
    <t>Trace Adkins</t>
  </si>
  <si>
    <t>Sean Astin</t>
  </si>
  <si>
    <t>Patricia Heaton</t>
  </si>
  <si>
    <t>Money Monster</t>
  </si>
  <si>
    <t>https://en.wikipedia.org/wiki/Money_Monster</t>
  </si>
  <si>
    <t>Dominic West</t>
  </si>
  <si>
    <t>Caitriona Balfe</t>
  </si>
  <si>
    <t>Monster Hunt</t>
  </si>
  <si>
    <t>https://en.wikipedia.org/wiki/Monster_Hunt</t>
  </si>
  <si>
    <t>Raman Hui</t>
  </si>
  <si>
    <t>Bai Baihe</t>
  </si>
  <si>
    <t>Jing Boran</t>
  </si>
  <si>
    <t>Jiang Wu</t>
  </si>
  <si>
    <t>Elaine Jin</t>
  </si>
  <si>
    <t>Moonrise Kingdom â‚ª</t>
  </si>
  <si>
    <t>https://en.wikipedia.org/wiki/Moonrise_Kingdom</t>
  </si>
  <si>
    <t>Wes Anderson</t>
  </si>
  <si>
    <t>Jared Gilman</t>
  </si>
  <si>
    <t>Kara Hayward</t>
  </si>
  <si>
    <t>Edward Norton</t>
  </si>
  <si>
    <t>Mortdecai</t>
  </si>
  <si>
    <t>https://en.wikipedia.org/wiki/Mortdecai_(film)</t>
  </si>
  <si>
    <t>Aubrey Plaza</t>
  </si>
  <si>
    <t>Oliver Platt</t>
  </si>
  <si>
    <t>Mother's Day</t>
  </si>
  <si>
    <t>https://en.wikipedia.org/wiki/Mother%2527s_Day_(2016_film)</t>
  </si>
  <si>
    <t>Garry Marshall</t>
  </si>
  <si>
    <t>Kate Hudson</t>
  </si>
  <si>
    <t>Timothy Olyphant</t>
  </si>
  <si>
    <t>Mr. Peabody &amp; Sherman</t>
  </si>
  <si>
    <t>https://en.wikipedia.org/wiki/Mr._Peabody_%2526_Sherman</t>
  </si>
  <si>
    <t>Rob Minkoff</t>
  </si>
  <si>
    <t>Ty Burrell</t>
  </si>
  <si>
    <t>Stephen Colbert</t>
  </si>
  <si>
    <t>Ariel Winter</t>
  </si>
  <si>
    <t>Mud</t>
  </si>
  <si>
    <t>https://en.wikipedia.org/wiki/Mud_(2012_film)</t>
  </si>
  <si>
    <t>Mustang</t>
  </si>
  <si>
    <t>https://en.wikipedia.org/wiki/Mustang_(film)</t>
  </si>
  <si>
    <t>Deniz Gamze ErgÃ¼ven</t>
  </si>
  <si>
    <t>GÃ¼neÅŸ Åžensoy</t>
  </si>
  <si>
    <t>My All American</t>
  </si>
  <si>
    <t>https://en.wikipedia.org/wiki/My_All_American</t>
  </si>
  <si>
    <t>Angelo Pizzo</t>
  </si>
  <si>
    <t>Finn Wittrock</t>
  </si>
  <si>
    <t>Robin Tunney</t>
  </si>
  <si>
    <t>Sarah Bolger</t>
  </si>
  <si>
    <t>Michael Reilly Burke</t>
  </si>
  <si>
    <t>My Big Fat Greek Wedding 2</t>
  </si>
  <si>
    <t>https://en.wikipedia.org/wiki/My_Big_Fat_Greek_Wedding_2</t>
  </si>
  <si>
    <t>Kirk Jones</t>
  </si>
  <si>
    <t>Nia Vardalos</t>
  </si>
  <si>
    <t>John Corbett</t>
  </si>
  <si>
    <t>Ian Gomez</t>
  </si>
  <si>
    <t>Elena Kampouris</t>
  </si>
  <si>
    <t>Need for Speed</t>
  </si>
  <si>
    <t>https://en.wikipedia.org/wiki/Need_for_Speed_(film)</t>
  </si>
  <si>
    <t>Scott Waugh</t>
  </si>
  <si>
    <t>Michael Keaton</t>
  </si>
  <si>
    <t>RamÃ³n RodrÃ­guez</t>
  </si>
  <si>
    <t>Neighbors</t>
  </si>
  <si>
    <t>https://en.wikipedia.org/wiki/Neighbors_(2014_film)</t>
  </si>
  <si>
    <t>Nicholas Stoller</t>
  </si>
  <si>
    <t>Christopher Mintz-Plasse</t>
  </si>
  <si>
    <t>Dave Franco</t>
  </si>
  <si>
    <t>Neighbors 2: Sorority Rising</t>
  </si>
  <si>
    <t>https://en.wikipedia.org/wiki/Neighbors_2:_Sorority_Rising</t>
  </si>
  <si>
    <t>Nerve</t>
  </si>
  <si>
    <t>https://en.wikipedia.org/wiki/Nerve_(2016_film)</t>
  </si>
  <si>
    <t>Henry Joost</t>
  </si>
  <si>
    <t>Ariel Schulman</t>
  </si>
  <si>
    <t>Emma Roberts</t>
  </si>
  <si>
    <t>Emily Meade</t>
  </si>
  <si>
    <t>Kimiko Glenn</t>
  </si>
  <si>
    <t>Juliette Lewis</t>
  </si>
  <si>
    <t>Night at the Museum: Secret of the Tomb</t>
  </si>
  <si>
    <t>https://en.wikipedia.org/wiki/Night_at_the_Museum:_Secret_of_the_Tomb</t>
  </si>
  <si>
    <t>Shawn Levy</t>
  </si>
  <si>
    <t>Ben Stiller</t>
  </si>
  <si>
    <t>Robin Williams</t>
  </si>
  <si>
    <t>Owen Wilson</t>
  </si>
  <si>
    <t>Ricky Gervais</t>
  </si>
  <si>
    <t>Nightcrawler</t>
  </si>
  <si>
    <t>https://en.wikipedia.org/wiki/Nightcrawler_(film)</t>
  </si>
  <si>
    <t>Dan Gilroy</t>
  </si>
  <si>
    <t>Rene Russo</t>
  </si>
  <si>
    <t>Nine Lives</t>
  </si>
  <si>
    <t>https://en.wikipedia.org/wiki/Nine_Lives_(2016_film)</t>
  </si>
  <si>
    <t>Robbie Amell</t>
  </si>
  <si>
    <t>Malina Weissman</t>
  </si>
  <si>
    <t>No Escape</t>
  </si>
  <si>
    <t>https://en.wikipedia.org/wiki/No_Escape_(2015_film)</t>
  </si>
  <si>
    <t>Lake Bell</t>
  </si>
  <si>
    <t>No Good Deed</t>
  </si>
  <si>
    <t>https://en.wikipedia.org/wiki/No_Good_Deed_(2014_film)</t>
  </si>
  <si>
    <t>Sam Miller</t>
  </si>
  <si>
    <t>Taraji P. Henson</t>
  </si>
  <si>
    <t>Henry Simmons</t>
  </si>
  <si>
    <t>No One Lives</t>
  </si>
  <si>
    <t>https://en.wikipedia.org/wiki/No_One_Lives</t>
  </si>
  <si>
    <t>Ryuhei Kitamura</t>
  </si>
  <si>
    <t>Adelaide Clemens</t>
  </si>
  <si>
    <t>America Olivo</t>
  </si>
  <si>
    <t>Derek Magyar</t>
  </si>
  <si>
    <t>Lindsey Shaw</t>
  </si>
  <si>
    <t>Noah</t>
  </si>
  <si>
    <t>https://en.wikipedia.org/wiki/Noah_(2014_film)</t>
  </si>
  <si>
    <t>Darren Aronofsky</t>
  </si>
  <si>
    <t>Jennifer Connelly</t>
  </si>
  <si>
    <t>Emma Watson</t>
  </si>
  <si>
    <t>Ray Winstone</t>
  </si>
  <si>
    <t>Non-Stop</t>
  </si>
  <si>
    <t>https://en.wikipedia.org/wiki/Non-Stop_(film)</t>
  </si>
  <si>
    <t>Jaume Collet-Serra</t>
  </si>
  <si>
    <t>Julianne Moore</t>
  </si>
  <si>
    <t>Lupita Nyong'o</t>
  </si>
  <si>
    <t>Michelle Dockery</t>
  </si>
  <si>
    <t>Now You See Me</t>
  </si>
  <si>
    <t>https://en.wikipedia.org/wiki/Now_You_See_Me_(film)</t>
  </si>
  <si>
    <t>Louis Leterrier</t>
  </si>
  <si>
    <t>Isla Fisher</t>
  </si>
  <si>
    <t>Woody Harrelson</t>
  </si>
  <si>
    <t>Mark Ruffalo</t>
  </si>
  <si>
    <t>Now You See Me 2</t>
  </si>
  <si>
    <t>https://en.wikipedia.org/wiki/Now_You_See_Me_2</t>
  </si>
  <si>
    <t>Lizzy Caplan</t>
  </si>
  <si>
    <t>Oblivion</t>
  </si>
  <si>
    <t>https://en.wikipedia.org/wiki/Oblivion_(2013_film)</t>
  </si>
  <si>
    <t>Joseph Kosinski</t>
  </si>
  <si>
    <t>Olga Kurylenko</t>
  </si>
  <si>
    <t>Andrea Riseborough</t>
  </si>
  <si>
    <t>Olympus Has Fallen</t>
  </si>
  <si>
    <t>https://en.wikipedia.org/wiki/Olympus_Has_Fallen</t>
  </si>
  <si>
    <t>Antoine Fuqua</t>
  </si>
  <si>
    <t>Rick Yune</t>
  </si>
  <si>
    <t>Dylan McDermott</t>
  </si>
  <si>
    <t>One Direction: This Is Us</t>
  </si>
  <si>
    <t>https://en.wikipedia.org/wiki/One_Direction:_This_Is_Us</t>
  </si>
  <si>
    <t>Documentary</t>
  </si>
  <si>
    <t>Morgan Spurlock</t>
  </si>
  <si>
    <t>Harry Styles</t>
  </si>
  <si>
    <t>Niall Horan</t>
  </si>
  <si>
    <t>Louis Tomlinson</t>
  </si>
  <si>
    <t>Zayn Malik</t>
  </si>
  <si>
    <t>Liam Payne</t>
  </si>
  <si>
    <t>One for the Money</t>
  </si>
  <si>
    <t>https://en.wikipedia.org/wiki/One_for_the_Money_(film)</t>
  </si>
  <si>
    <t>Julie Anne Robinson</t>
  </si>
  <si>
    <t>Katherine Heigl</t>
  </si>
  <si>
    <t>Debbie Reynolds</t>
  </si>
  <si>
    <t>Jason O'Mara</t>
  </si>
  <si>
    <t>Daniel Sunjata</t>
  </si>
  <si>
    <t>Sherri Shepherd</t>
  </si>
  <si>
    <t>Ouija</t>
  </si>
  <si>
    <t>https://en.wikipedia.org/wiki/Ouija_(2014_film)</t>
  </si>
  <si>
    <t>Stiles White</t>
  </si>
  <si>
    <t>Douglas Smith</t>
  </si>
  <si>
    <t>Vivis Colombetti</t>
  </si>
  <si>
    <t>Ana Coto</t>
  </si>
  <si>
    <t>Erin Moriarty</t>
  </si>
  <si>
    <t>Our Brand Is Crisis</t>
  </si>
  <si>
    <t>https://en.wikipedia.org/wiki/Our_Brand_Is_Crisis_(2015_film)</t>
  </si>
  <si>
    <t>David Gordon Green</t>
  </si>
  <si>
    <t>Sandra Bullock</t>
  </si>
  <si>
    <t>Billy Bob Thornton</t>
  </si>
  <si>
    <t>Ann Dowd</t>
  </si>
  <si>
    <t>Pacific Rim</t>
  </si>
  <si>
    <t>https://en.wikipedia.org/wiki/Pacific_Rim_(film)</t>
  </si>
  <si>
    <t>Ellen McLain</t>
  </si>
  <si>
    <t>Rinko Kikuchi</t>
  </si>
  <si>
    <t>Pain &amp; Gain</t>
  </si>
  <si>
    <t>https://en.wikipedia.org/wiki/Pain_%2526_Gain</t>
  </si>
  <si>
    <t>Ken Jeong</t>
  </si>
  <si>
    <t>Pan</t>
  </si>
  <si>
    <t>https://en.wikipedia.org/wiki/Pan_(2015_film)</t>
  </si>
  <si>
    <t>Joe Wright</t>
  </si>
  <si>
    <t>Garrett Hedlund</t>
  </si>
  <si>
    <t>Levi Miller</t>
  </si>
  <si>
    <t>Paper Towns</t>
  </si>
  <si>
    <t>https://en.wikipedia.org/wiki/Paper_Towns_(film)</t>
  </si>
  <si>
    <t>Jake Schreier</t>
  </si>
  <si>
    <t>Nat Wolff</t>
  </si>
  <si>
    <t>Cara Delevingne</t>
  </si>
  <si>
    <t>Paranormal Activity 4</t>
  </si>
  <si>
    <t>https://en.wikipedia.org/wiki/Paranormal_Activity_4</t>
  </si>
  <si>
    <t>Kathryn Newton</t>
  </si>
  <si>
    <t>Katie Featherston</t>
  </si>
  <si>
    <t>Paranormal Activity: The Ghost Dimension</t>
  </si>
  <si>
    <t>https://en.wikipedia.org/wiki/Paranormal_Activity:_The_Ghost_Dimension</t>
  </si>
  <si>
    <t>Gregory Plotkin</t>
  </si>
  <si>
    <t>Tyler Craig</t>
  </si>
  <si>
    <t>ParaNorman</t>
  </si>
  <si>
    <t>https://en.wikipedia.org/wiki/ParaNorman</t>
  </si>
  <si>
    <t>Chris Butler</t>
  </si>
  <si>
    <t>Tucker Albrizzi</t>
  </si>
  <si>
    <t>Parental Guidance</t>
  </si>
  <si>
    <t>https://en.wikipedia.org/wiki/Parental_Guidance_(film)</t>
  </si>
  <si>
    <t>Andy Fickman</t>
  </si>
  <si>
    <t>Billy Crystal</t>
  </si>
  <si>
    <t>Bette Midler</t>
  </si>
  <si>
    <t>Marisa Tomei</t>
  </si>
  <si>
    <t>Tom Everett Scott</t>
  </si>
  <si>
    <t>Bailee Madison</t>
  </si>
  <si>
    <t>Parker</t>
  </si>
  <si>
    <t>https://en.wikipedia.org/wiki/Parker_(2013_film)</t>
  </si>
  <si>
    <t>Taylor Hackford</t>
  </si>
  <si>
    <t>Clifton Collins</t>
  </si>
  <si>
    <t>Paul Blart: Mall Cop 2</t>
  </si>
  <si>
    <t>https://en.wikipedia.org/wiki/Paul_Blart:_Mall_Cop_2</t>
  </si>
  <si>
    <t>Raini Rodriguez</t>
  </si>
  <si>
    <t>Neal McDonough</t>
  </si>
  <si>
    <t>Molly Shannon</t>
  </si>
  <si>
    <t>Daniella Alonso</t>
  </si>
  <si>
    <t>Pawn Sacrifice</t>
  </si>
  <si>
    <t>https://en.wikipedia.org/wiki/Pawn_Sacrifice</t>
  </si>
  <si>
    <t>Ed Zwick</t>
  </si>
  <si>
    <t>Tobey Maguire</t>
  </si>
  <si>
    <t>Liev Schreiber</t>
  </si>
  <si>
    <t>Peter Sarsgaard</t>
  </si>
  <si>
    <t>Michael Stuhlbarg</t>
  </si>
  <si>
    <t>Lily Rabe</t>
  </si>
  <si>
    <t>Penguins of Madagascar</t>
  </si>
  <si>
    <t>https://en.wikipedia.org/wiki/Penguins_of_Madagascar</t>
  </si>
  <si>
    <t>Simon J. Smith</t>
  </si>
  <si>
    <t>Tom McGrath</t>
  </si>
  <si>
    <t>Conrad Vernon</t>
  </si>
  <si>
    <t>Christopher Knights</t>
  </si>
  <si>
    <t>People Like Us</t>
  </si>
  <si>
    <t>https://en.wikipedia.org/wiki/People_Like_Us_(film)</t>
  </si>
  <si>
    <t>Alex Kurtzman</t>
  </si>
  <si>
    <t>Mark Duplass</t>
  </si>
  <si>
    <t>Percy Jackson: Sea of Monsters</t>
  </si>
  <si>
    <t>https://en.wikipedia.org/wiki/Percy_Jackson:_Sea_of_Monsters</t>
  </si>
  <si>
    <t>Thor Freudenthal</t>
  </si>
  <si>
    <t>Alexandra Daddario</t>
  </si>
  <si>
    <t>Mary Birdsong</t>
  </si>
  <si>
    <t>Yvette Nicole Brown</t>
  </si>
  <si>
    <t>Pitch Perfect</t>
  </si>
  <si>
    <t>https://en.wikipedia.org/wiki/Pitch_Perfect</t>
  </si>
  <si>
    <t>Jason Moore</t>
  </si>
  <si>
    <t>Anna Camp</t>
  </si>
  <si>
    <t>Rebel Wilson</t>
  </si>
  <si>
    <t>Adam DeVine</t>
  </si>
  <si>
    <t>Alexis Knapp</t>
  </si>
  <si>
    <t>Pitch Perfect 2</t>
  </si>
  <si>
    <t>https://en.wikipedia.org/wiki/Pitch_Perfect_2</t>
  </si>
  <si>
    <t>Hailee Steinfeld</t>
  </si>
  <si>
    <t>Brittany Snow</t>
  </si>
  <si>
    <t>Skylar Astin</t>
  </si>
  <si>
    <t>Pixels</t>
  </si>
  <si>
    <t>https://en.wikipedia.org/wiki/Pixels_(2015_film)</t>
  </si>
  <si>
    <t>Chris Columbus</t>
  </si>
  <si>
    <t>Peter Dinklage</t>
  </si>
  <si>
    <t>Michelle Monaghan</t>
  </si>
  <si>
    <t>Point Break</t>
  </si>
  <si>
    <t>https://en.wikipedia.org/wiki/Point_Break_(2015_film)</t>
  </si>
  <si>
    <t>Ericson Core</t>
  </si>
  <si>
    <t>Edgar Ramirez</t>
  </si>
  <si>
    <t>Luke Bracey</t>
  </si>
  <si>
    <t>Polis Evo</t>
  </si>
  <si>
    <t>https://en.wikipedia.org/wiki/Polis_Evo</t>
  </si>
  <si>
    <t>Ghaz Abu Bakar</t>
  </si>
  <si>
    <t>Shaheizy Sam</t>
  </si>
  <si>
    <t>Zizan Razak</t>
  </si>
  <si>
    <t>Nora Danish</t>
  </si>
  <si>
    <t>Mimie Ernida</t>
  </si>
  <si>
    <t>Wan Hanafi Su</t>
  </si>
  <si>
    <t>Poltergeist</t>
  </si>
  <si>
    <t>https://en.wikipedia.org/wiki/Poltergeist_(2015_film)</t>
  </si>
  <si>
    <t>Gil Kenan</t>
  </si>
  <si>
    <t>Sam Rockwell</t>
  </si>
  <si>
    <t>Jared Harris</t>
  </si>
  <si>
    <t>Saxon Sharbino</t>
  </si>
  <si>
    <t>Kyle Catlett</t>
  </si>
  <si>
    <t>Pompeii</t>
  </si>
  <si>
    <t>https://en.wikipedia.org/wiki/Pompeii_(film)</t>
  </si>
  <si>
    <t>Paul W. S. Anderson</t>
  </si>
  <si>
    <t>Kit Harington</t>
  </si>
  <si>
    <t>Emily Browning</t>
  </si>
  <si>
    <t>Kiefer Sutherland</t>
  </si>
  <si>
    <t>Carrie-Anne Moss</t>
  </si>
  <si>
    <t>Popstar: Never Stop Never Stopping</t>
  </si>
  <si>
    <t>https://en.wikipedia.org/wiki/Popstar:_Never_Stop_Never_Stopping</t>
  </si>
  <si>
    <t>Jorma Taccone</t>
  </si>
  <si>
    <t>Akiva Schaffer</t>
  </si>
  <si>
    <t>Andy Samberg (screenplay)</t>
  </si>
  <si>
    <t>Premium Rush</t>
  </si>
  <si>
    <t>https://en.wikipedia.org/wiki/Premium_Rush</t>
  </si>
  <si>
    <t>Dania Ramirez</t>
  </si>
  <si>
    <t>Wole Parks</t>
  </si>
  <si>
    <t>Jamie Chung</t>
  </si>
  <si>
    <t>Pride and Prejudice and Zombies</t>
  </si>
  <si>
    <t>https://en.wikipedia.org/wiki/Pride_and_Prejudice_and_Zombies_(film)</t>
  </si>
  <si>
    <t>Burr Steers</t>
  </si>
  <si>
    <t>Lily James</t>
  </si>
  <si>
    <t>Sam Riley</t>
  </si>
  <si>
    <t>Matt Smith</t>
  </si>
  <si>
    <t>Prisoners</t>
  </si>
  <si>
    <t>https://en.wikipedia.org/wiki/Prisoners_(2013_film)</t>
  </si>
  <si>
    <t>Denis Villeneuve</t>
  </si>
  <si>
    <t>Melissa Leo</t>
  </si>
  <si>
    <t>Project Almanac</t>
  </si>
  <si>
    <t>https://en.wikipedia.org/wiki/Project_Almanac</t>
  </si>
  <si>
    <t>Dean Israelite</t>
  </si>
  <si>
    <t>Sofia Black-D'Elia</t>
  </si>
  <si>
    <t>Project X</t>
  </si>
  <si>
    <t>https://en.wikipedia.org/wiki/Project_X_(2012_film)</t>
  </si>
  <si>
    <t>Oliver Cooper</t>
  </si>
  <si>
    <t>Jonathan Daniel Brown</t>
  </si>
  <si>
    <t>Kirby Bliss Blanton</t>
  </si>
  <si>
    <t>Prometheus</t>
  </si>
  <si>
    <t>https://en.wikipedia.org/wiki/Prometheus_(2012_film)</t>
  </si>
  <si>
    <t>Ridley Scott</t>
  </si>
  <si>
    <t>Michael Fassbender</t>
  </si>
  <si>
    <t>Promised Land</t>
  </si>
  <si>
    <t>https://en.wikipedia.org/wiki/Promised_Land_(2012_film)</t>
  </si>
  <si>
    <t>Gus Van Sant</t>
  </si>
  <si>
    <t>Frances McDormand</t>
  </si>
  <si>
    <t>R.I.P.D.</t>
  </si>
  <si>
    <t>https://en.wikipedia.org/wiki/R.I.P.D.</t>
  </si>
  <si>
    <t>Robert Schwentke</t>
  </si>
  <si>
    <t>Jeff Bridges</t>
  </si>
  <si>
    <t>Kevin Bacon</t>
  </si>
  <si>
    <t>Stephanie Szostak</t>
  </si>
  <si>
    <t>Mary-Louise Parker</t>
  </si>
  <si>
    <t>Race</t>
  </si>
  <si>
    <t>https://en.wikipedia.org/wiki/Race_(2016_film)</t>
  </si>
  <si>
    <t>Stephen Hopkins</t>
  </si>
  <si>
    <t>Stephan James</t>
  </si>
  <si>
    <t>William Hurt</t>
  </si>
  <si>
    <t>Carice van Houten</t>
  </si>
  <si>
    <t>Raiders of the Lost Ark: The IMAX Experience</t>
  </si>
  <si>
    <t>https://en.wikipedia.org/wiki/Raiders_of_the_Lost_Ark</t>
  </si>
  <si>
    <t>John Rhys-Davies</t>
  </si>
  <si>
    <t>Karen Allen</t>
  </si>
  <si>
    <t>Paul Freeman</t>
  </si>
  <si>
    <t>Alfred Molina</t>
  </si>
  <si>
    <t>Rams</t>
  </si>
  <si>
    <t>https://en.wikipedia.org/wiki/Rams_(film)</t>
  </si>
  <si>
    <t>GrÃ­mur HÃ¡konarson</t>
  </si>
  <si>
    <t>SigurÃ°ur SigurjÃ³nsson</t>
  </si>
  <si>
    <t>Ratchet &amp; Clank</t>
  </si>
  <si>
    <t>https://en.wikipedia.org/wiki/Ratchet_%2526_Clank_(film)</t>
  </si>
  <si>
    <t>Jerrica Cleland</t>
  </si>
  <si>
    <t>Kevin Munroe</t>
  </si>
  <si>
    <t>Paul Giamatti</t>
  </si>
  <si>
    <t>James Arnold Taylor</t>
  </si>
  <si>
    <t>RED 2</t>
  </si>
  <si>
    <t>https://en.wikipedia.org/wiki/RED_2_(film)</t>
  </si>
  <si>
    <t>Dean Parisot</t>
  </si>
  <si>
    <t>Catherine Zeta-Jones</t>
  </si>
  <si>
    <t>Red Dawn</t>
  </si>
  <si>
    <t>https://en.wikipedia.org/wiki/Red_Dawn_(2012_film)</t>
  </si>
  <si>
    <t>Dan Bradley</t>
  </si>
  <si>
    <t>Will Yun Lee</t>
  </si>
  <si>
    <t>Adrianne Palicki</t>
  </si>
  <si>
    <t>Red Tails</t>
  </si>
  <si>
    <t>https://en.wikipedia.org/wiki/Red_Tails</t>
  </si>
  <si>
    <t>Anthony Hemingway</t>
  </si>
  <si>
    <t>Cuba Gooding Jr.</t>
  </si>
  <si>
    <t>Daniela Ruah</t>
  </si>
  <si>
    <t>Resident Evil: Retribution</t>
  </si>
  <si>
    <t>https://en.wikipedia.org/wiki/Resident_Evil:_Retribution</t>
  </si>
  <si>
    <t>Milla Jovovich</t>
  </si>
  <si>
    <t>Sienna Guillory</t>
  </si>
  <si>
    <t>Colin Salmon</t>
  </si>
  <si>
    <t>Boris Kodjoe</t>
  </si>
  <si>
    <t>Ricki and the Flash</t>
  </si>
  <si>
    <t>https://en.wikipedia.org/wiki/Ricki_and_the_Flash</t>
  </si>
  <si>
    <t>Jonathan Demme</t>
  </si>
  <si>
    <t>Kevin Kline</t>
  </si>
  <si>
    <t>Mamie Gummer</t>
  </si>
  <si>
    <t>Audra McDonald</t>
  </si>
  <si>
    <t>Riddick</t>
  </si>
  <si>
    <t>https://en.wikipedia.org/wiki/Riddick_(film)</t>
  </si>
  <si>
    <t>David Twohy</t>
  </si>
  <si>
    <t>Karl Urban</t>
  </si>
  <si>
    <t>Katee Sackhoff</t>
  </si>
  <si>
    <t>Dave Bautista</t>
  </si>
  <si>
    <t>Matthew Nable</t>
  </si>
  <si>
    <t>Ride Along</t>
  </si>
  <si>
    <t>https://en.wikipedia.org/wiki/Ride_Along_(film)</t>
  </si>
  <si>
    <t>Tim Story</t>
  </si>
  <si>
    <t>Bruce McGill</t>
  </si>
  <si>
    <t>Ride Along 2</t>
  </si>
  <si>
    <t>https://en.wikipedia.org/wiki/Ride_Along_2</t>
  </si>
  <si>
    <t>Benjamin Bratt</t>
  </si>
  <si>
    <t>Rio 2</t>
  </si>
  <si>
    <t>https://en.wikipedia.org/wiki/Rio_2</t>
  </si>
  <si>
    <t>Carlos Saldanha</t>
  </si>
  <si>
    <t>Leslie Mann</t>
  </si>
  <si>
    <t>Bruno Mars</t>
  </si>
  <si>
    <t>Rise of the Guardians</t>
  </si>
  <si>
    <t>https://en.wikipedia.org/wiki/Rise_of_the_Guardians</t>
  </si>
  <si>
    <t>Peter Ramsey</t>
  </si>
  <si>
    <t>Jude Law</t>
  </si>
  <si>
    <t>Risen</t>
  </si>
  <si>
    <t>https://en.wikipedia.org/wiki/Risen_(2016_film)</t>
  </si>
  <si>
    <t>Kevin Reynolds</t>
  </si>
  <si>
    <t>Joseph Fiennes</t>
  </si>
  <si>
    <t>Tom Felton</t>
  </si>
  <si>
    <t>RoboCop</t>
  </si>
  <si>
    <t>https://en.wikipedia.org/wiki/RoboCop_(2014_film)</t>
  </si>
  <si>
    <t>JosÃ© Padilha</t>
  </si>
  <si>
    <t>Robot &amp; Frank</t>
  </si>
  <si>
    <t>https://en.wikipedia.org/wiki/Robot_%2526_Frank</t>
  </si>
  <si>
    <t>James Marsden</t>
  </si>
  <si>
    <t>Liv Tyler</t>
  </si>
  <si>
    <t>Rock of Ages</t>
  </si>
  <si>
    <t>https://en.wikipedia.org/wiki/Rock_of_Ages_(2012_film)</t>
  </si>
  <si>
    <t>Adam Shankman</t>
  </si>
  <si>
    <t>Julianne Hough</t>
  </si>
  <si>
    <t>Diego Boneta</t>
  </si>
  <si>
    <t>Russell Brand</t>
  </si>
  <si>
    <t>Rock the Kasbah</t>
  </si>
  <si>
    <t>https://en.wikipedia.org/wiki/Rock_the_Kasbah_(film)</t>
  </si>
  <si>
    <t>Barry Levinson</t>
  </si>
  <si>
    <t>Scott Caan</t>
  </si>
  <si>
    <t>Zooey Deschanel</t>
  </si>
  <si>
    <t>Romeo and Juliet</t>
  </si>
  <si>
    <t>https://en.wikipedia.org/wiki/Romeo_and_Juliet_(2013_film)</t>
  </si>
  <si>
    <t>Carlo Carlei</t>
  </si>
  <si>
    <t>Douglas Booth</t>
  </si>
  <si>
    <t>Damian Lewis</t>
  </si>
  <si>
    <t>Natascha McElhone</t>
  </si>
  <si>
    <t>Lesley Manville</t>
  </si>
  <si>
    <t>Room</t>
  </si>
  <si>
    <t>https://en.wikipedia.org/wiki/Room_(2015_film)</t>
  </si>
  <si>
    <t>Lenny Abrahamson</t>
  </si>
  <si>
    <t>Joan Allen</t>
  </si>
  <si>
    <t>William H. Macy</t>
  </si>
  <si>
    <t>Sean Bridgers</t>
  </si>
  <si>
    <t>Jacob Tremblay</t>
  </si>
  <si>
    <t>Run All Night</t>
  </si>
  <si>
    <t>https://en.wikipedia.org/wiki/Run_All_Night_(film)</t>
  </si>
  <si>
    <t>Runner, Runner</t>
  </si>
  <si>
    <t>https://en.wikipedia.org/wiki/Runner,_Runner_(film)</t>
  </si>
  <si>
    <t>Brad Furman</t>
  </si>
  <si>
    <t>Justin Timberlake</t>
  </si>
  <si>
    <t>Rush</t>
  </si>
  <si>
    <t>https://en.wikipedia.org/wiki/Rush_(2013_film)</t>
  </si>
  <si>
    <t>Daniel Bruhl</t>
  </si>
  <si>
    <t>Alexandra Maria Lara</t>
  </si>
  <si>
    <t>Sabotage</t>
  </si>
  <si>
    <t>https://en.wikipedia.org/wiki/Sabotage_(2014_film)</t>
  </si>
  <si>
    <t>Arnold Schwarzenegger</t>
  </si>
  <si>
    <t>Joe Manganiello</t>
  </si>
  <si>
    <t>Olivia Williams</t>
  </si>
  <si>
    <t>Safe House</t>
  </si>
  <si>
    <t>https://en.wikipedia.org/wiki/Safe_House_(2012_film)</t>
  </si>
  <si>
    <t>Liam Cunningham</t>
  </si>
  <si>
    <t>Salmon Fishing in the Yemen</t>
  </si>
  <si>
    <t>https://en.wikipedia.org/wiki/Salmon_Fishing_in_the_Yemen</t>
  </si>
  <si>
    <t>Lasse HallstrÃ¶m</t>
  </si>
  <si>
    <t>Kristin Scott Thomas</t>
  </si>
  <si>
    <t>Amr Waked</t>
  </si>
  <si>
    <t>Savages</t>
  </si>
  <si>
    <t>https://en.wikipedia.org/wiki/Savages_(2012_film)</t>
  </si>
  <si>
    <t>Oliver Stone</t>
  </si>
  <si>
    <t>Blake Lively</t>
  </si>
  <si>
    <t>Aaron Johnson</t>
  </si>
  <si>
    <t>John Travolta</t>
  </si>
  <si>
    <t>Benicio del Toro</t>
  </si>
  <si>
    <t>Scary Movie 5</t>
  </si>
  <si>
    <t>https://en.wikipedia.org/wiki/Scary_Movie_5</t>
  </si>
  <si>
    <t>Ashley Tisdale</t>
  </si>
  <si>
    <t>Simon Rex</t>
  </si>
  <si>
    <t>Lindsay Lohan</t>
  </si>
  <si>
    <t>Charlie Sheen</t>
  </si>
  <si>
    <t>Secret in Their Eyes</t>
  </si>
  <si>
    <t>https://en.wikipedia.org/wiki/Secret_in_Their_Eyes</t>
  </si>
  <si>
    <t>Billy Ray</t>
  </si>
  <si>
    <t>Chiwetel Ejiofor</t>
  </si>
  <si>
    <t>Dean Norris</t>
  </si>
  <si>
    <t>Self/less</t>
  </si>
  <si>
    <t>https://en.wikipedia.org/wiki/Self/less</t>
  </si>
  <si>
    <t>Ben Kingsley</t>
  </si>
  <si>
    <t>Natalie Martinez</t>
  </si>
  <si>
    <t>Matthew Goode</t>
  </si>
  <si>
    <t>Selma</t>
  </si>
  <si>
    <t>https://en.wikipedia.org/wiki/Selma_(film)</t>
  </si>
  <si>
    <t>Ava DuVernay</t>
  </si>
  <si>
    <t>Tom Wilkinson</t>
  </si>
  <si>
    <t>Common</t>
  </si>
  <si>
    <t>Carmen Ejogo</t>
  </si>
  <si>
    <t>Seventh Son</t>
  </si>
  <si>
    <t>https://en.wikipedia.org/wiki/Seventh_Son_(film)</t>
  </si>
  <si>
    <t>Sergei Bodrov</t>
  </si>
  <si>
    <t>Sergei Bodrov (director) Ben Barnes</t>
  </si>
  <si>
    <t>Shaun the Sheep Movie</t>
  </si>
  <si>
    <t>https://en.wikipedia.org/wiki/Shaun_the_Sheep_Movie</t>
  </si>
  <si>
    <t>Mark Burton</t>
  </si>
  <si>
    <t>Justin Fletcher</t>
  </si>
  <si>
    <t>John Sparkes</t>
  </si>
  <si>
    <t>Sicario</t>
  </si>
  <si>
    <t>https://en.wikipedia.org/wiki/Sicario_(2015_film)</t>
  </si>
  <si>
    <t>Side Effects</t>
  </si>
  <si>
    <t>https://en.wikipedia.org/wiki/Side_Effects_(2013_film)</t>
  </si>
  <si>
    <t>Steven Soderbergh</t>
  </si>
  <si>
    <t>Vinessa Shaw</t>
  </si>
  <si>
    <t>Silent Hill: Revelation 3D</t>
  </si>
  <si>
    <t>https://en.wikipedia.org/wiki/Silent_Hill:_Revelation_3D</t>
  </si>
  <si>
    <t>Michael J. Bassett</t>
  </si>
  <si>
    <t>Sean Bean</t>
  </si>
  <si>
    <t>Radha Mitchell</t>
  </si>
  <si>
    <t>Silver Linings Playbook</t>
  </si>
  <si>
    <t>https://en.wikipedia.org/wiki/Silver_Linings_Playbook</t>
  </si>
  <si>
    <t>Brea Bee</t>
  </si>
  <si>
    <t>Sin City: A Dame to Kill For</t>
  </si>
  <si>
    <t>https://en.wikipedia.org/wiki/Sin_City:_A_Dame_to_Kill_For</t>
  </si>
  <si>
    <t>Frank Miller</t>
  </si>
  <si>
    <t>Robert Rodriguez</t>
  </si>
  <si>
    <t>Powers Boothe</t>
  </si>
  <si>
    <t>Sinister</t>
  </si>
  <si>
    <t>https://en.wikipedia.org/wiki/Sinister_(film)</t>
  </si>
  <si>
    <t>Juliet Rylance</t>
  </si>
  <si>
    <t>Fred Thompson</t>
  </si>
  <si>
    <t>Vincent D'Onofrio</t>
  </si>
  <si>
    <t>Sinister 2</t>
  </si>
  <si>
    <t>https://en.wikipedia.org/wiki/Sinister_2</t>
  </si>
  <si>
    <t>Ciaran Foy</t>
  </si>
  <si>
    <t>James Ransone</t>
  </si>
  <si>
    <t>Shannyn Sossamon</t>
  </si>
  <si>
    <t>Sisters</t>
  </si>
  <si>
    <t>https://en.wikipedia.org/wiki/Sisters_(2015_film)</t>
  </si>
  <si>
    <t>Amy Poehler</t>
  </si>
  <si>
    <t>Tina Fey</t>
  </si>
  <si>
    <t>John Cena</t>
  </si>
  <si>
    <t>Snitch</t>
  </si>
  <si>
    <t>https://en.wikipedia.org/wiki/Snitch_(film)</t>
  </si>
  <si>
    <t>Ric Roman Waugh</t>
  </si>
  <si>
    <t>Snow White and the Huntsman</t>
  </si>
  <si>
    <t>https://en.wikipedia.org/wiki/Snow_White_and_the_Huntsman</t>
  </si>
  <si>
    <t>Rupert Sanders</t>
  </si>
  <si>
    <t>Sam Spruell</t>
  </si>
  <si>
    <t>Ian McShane</t>
  </si>
  <si>
    <t>Son of God</t>
  </si>
  <si>
    <t>https://en.wikipedia.org/wiki/Son_of_God_(film)</t>
  </si>
  <si>
    <t>Christopher Spencer</t>
  </si>
  <si>
    <t>Diogo Morgado</t>
  </si>
  <si>
    <t>Roma Downey</t>
  </si>
  <si>
    <t>Darwin Shaw</t>
  </si>
  <si>
    <t>Son of Saul</t>
  </si>
  <si>
    <t>https://en.wikipedia.org/wiki/Son_of_Saul</t>
  </si>
  <si>
    <t>LÃ¡szlÃ³ Nemes</t>
  </si>
  <si>
    <t>GÃ©za RÃ¶hrig</t>
  </si>
  <si>
    <t>Southpaw</t>
  </si>
  <si>
    <t>https://en.wikipedia.org/wiki/Southpaw_(film)</t>
  </si>
  <si>
    <t>Naomie Harris</t>
  </si>
  <si>
    <t>Forest Whitaker</t>
  </si>
  <si>
    <t>Victor Ortiz</t>
  </si>
  <si>
    <t>Spotlight</t>
  </si>
  <si>
    <t>https://en.wikipedia.org/wiki/Spotlight_(film)</t>
  </si>
  <si>
    <t>Tom McCarthy</t>
  </si>
  <si>
    <t>John Slattery</t>
  </si>
  <si>
    <t>Spy</t>
  </si>
  <si>
    <t>https://en.wikipedia.org/wiki/Spy_(2015_film)</t>
  </si>
  <si>
    <t>Miranda Hart</t>
  </si>
  <si>
    <t>St. Vincent</t>
  </si>
  <si>
    <t>https://en.wikipedia.org/wiki/St._Vincent_(film)</t>
  </si>
  <si>
    <t>Theodore Melfi</t>
  </si>
  <si>
    <t>Naomi Watts</t>
  </si>
  <si>
    <t>Chris O'Dowd</t>
  </si>
  <si>
    <t>Kimberly Quinn</t>
  </si>
  <si>
    <t>Stand by Me Doraemon</t>
  </si>
  <si>
    <t>https://en.wikipedia.org/wiki/Stand_by_Me_Doraemon</t>
  </si>
  <si>
    <t>Takashi Yamazaki</t>
  </si>
  <si>
    <t>Ryuichi Yagi</t>
  </si>
  <si>
    <t>Wasabi Mizuta</t>
  </si>
  <si>
    <t>Megumi Ohara</t>
  </si>
  <si>
    <t>Yumi Kakazu</t>
  </si>
  <si>
    <t>Tomokazu Seki</t>
  </si>
  <si>
    <t>Subaru Kimura</t>
  </si>
  <si>
    <t>Star Trek Beyond</t>
  </si>
  <si>
    <t>https://en.wikipedia.org/wiki/Star_Trek_Beyond</t>
  </si>
  <si>
    <t>Zoe Saldana</t>
  </si>
  <si>
    <t>Step Up: All In</t>
  </si>
  <si>
    <t>https://en.wikipedia.org/wiki/Step_Up:_All_In</t>
  </si>
  <si>
    <t>Trish Sie</t>
  </si>
  <si>
    <t>Briana Evigan</t>
  </si>
  <si>
    <t>Alyson Stoner</t>
  </si>
  <si>
    <t>Adam Sevani</t>
  </si>
  <si>
    <t>Mari Koda</t>
  </si>
  <si>
    <t>Steve Jobs</t>
  </si>
  <si>
    <t>https://en.wikipedia.org/wiki/Steve_Jobs_(2015_film)</t>
  </si>
  <si>
    <t>Danny Boyle</t>
  </si>
  <si>
    <t>Katherine Waterston</t>
  </si>
  <si>
    <t>Straight Outta Compton</t>
  </si>
  <si>
    <t>https://en.wikipedia.org/wiki/Straight_Outta_Compton_(2015_film)</t>
  </si>
  <si>
    <t>F. Gary Gray</t>
  </si>
  <si>
    <t>O'Shea Jackson</t>
  </si>
  <si>
    <t>Corey Hawkins</t>
  </si>
  <si>
    <t>Jason Mitchell</t>
  </si>
  <si>
    <t>Aldis Hodge</t>
  </si>
  <si>
    <t>Suffragette</t>
  </si>
  <si>
    <t>https://en.wikipedia.org/wiki/Suffragette_(film)</t>
  </si>
  <si>
    <t>Sarah Gavron</t>
  </si>
  <si>
    <t>Carey Mulligan</t>
  </si>
  <si>
    <t>Brendan Gleeson</t>
  </si>
  <si>
    <t>Suicide Squad</t>
  </si>
  <si>
    <t>https://en.wikipedia.org/wiki/Suicide_Squad_(film)</t>
  </si>
  <si>
    <t>Jared Leto</t>
  </si>
  <si>
    <t>Margot Robbie</t>
  </si>
  <si>
    <t>Taken 2</t>
  </si>
  <si>
    <t>https://en.wikipedia.org/wiki/Taken_2</t>
  </si>
  <si>
    <t>Olivier Megaton</t>
  </si>
  <si>
    <t>Rade Sherbedgia</t>
  </si>
  <si>
    <t>Tammy</t>
  </si>
  <si>
    <t>https://en.wikipedia.org/wiki/Tammy_(film)</t>
  </si>
  <si>
    <t>Sandra Oh</t>
  </si>
  <si>
    <t>Ted</t>
  </si>
  <si>
    <t>https://en.wikipedia.org/wiki/Ted_(film)</t>
  </si>
  <si>
    <t>Seth MacFarlane</t>
  </si>
  <si>
    <t>Giovanni Ribisi</t>
  </si>
  <si>
    <t>Ted 2</t>
  </si>
  <si>
    <t>https://en.wikipedia.org/wiki/Ted_2</t>
  </si>
  <si>
    <t>Alec Sulkin</t>
  </si>
  <si>
    <t>Wellesley Wild(screenplay) Mark Wahlberg</t>
  </si>
  <si>
    <t>Teenage Mutant Ninja Turtles</t>
  </si>
  <si>
    <t>https://en.wikipedia.org/wiki/Teenage_Mutant_Ninja_Turtles_(2014_film)</t>
  </si>
  <si>
    <t>Jonathan Liebesman</t>
  </si>
  <si>
    <t>Megan Fox</t>
  </si>
  <si>
    <t>Johnny Knoxville</t>
  </si>
  <si>
    <t>Alan Ritchson</t>
  </si>
  <si>
    <t>Noel Fisher</t>
  </si>
  <si>
    <t>Jeremy Howard</t>
  </si>
  <si>
    <t>Teenage Mutant Ninja Turtles: Out of the Shadows</t>
  </si>
  <si>
    <t>https://en.wikipedia.org/wiki/Teenage_Mutant_Ninja_Turtles:_Out_of_the_Shadows</t>
  </si>
  <si>
    <t>Stephen Amell</t>
  </si>
  <si>
    <t>Will Arnett</t>
  </si>
  <si>
    <t>Laura Linney</t>
  </si>
  <si>
    <t>Brian Tee</t>
  </si>
  <si>
    <t>Terminator Genisys</t>
  </si>
  <si>
    <t>https://en.wikipedia.org/wiki/Terminator_Genisys</t>
  </si>
  <si>
    <t>Alan Taylor</t>
  </si>
  <si>
    <t>J. K. Simmons</t>
  </si>
  <si>
    <t>Texas Chainsaw 3D</t>
  </si>
  <si>
    <t>https://en.wikipedia.org/wiki/Texas_Chainsaw_3D</t>
  </si>
  <si>
    <t>John Luessenhop</t>
  </si>
  <si>
    <t>Dan Yeager</t>
  </si>
  <si>
    <t>Trey Songz</t>
  </si>
  <si>
    <t>Scott Eastwood</t>
  </si>
  <si>
    <t>Tania Raymonde</t>
  </si>
  <si>
    <t>That Awkward Moment</t>
  </si>
  <si>
    <t>https://en.wikipedia.org/wiki/That_Awkward_Moment</t>
  </si>
  <si>
    <t>Tom Gormican</t>
  </si>
  <si>
    <t>The 33</t>
  </si>
  <si>
    <t>https://en.wikipedia.org/wiki/The_33_(film)</t>
  </si>
  <si>
    <t>Antonio Banderas</t>
  </si>
  <si>
    <t>James Brolin</t>
  </si>
  <si>
    <t>Lou Diamond Phillips</t>
  </si>
  <si>
    <t>The 5th Wave</t>
  </si>
  <si>
    <t>https://en.wikipedia.org/wiki/The_5th_Wave_(film)</t>
  </si>
  <si>
    <t>J Blakeson</t>
  </si>
  <si>
    <t>Nick Robinson</t>
  </si>
  <si>
    <t>Alex Roe</t>
  </si>
  <si>
    <t>Maika Monroe</t>
  </si>
  <si>
    <t>The Age of Adaline</t>
  </si>
  <si>
    <t>https://en.wikipedia.org/wiki/The_Age_of_Adaline</t>
  </si>
  <si>
    <t>Lee Toland Krieger</t>
  </si>
  <si>
    <t>Michiel Huisman</t>
  </si>
  <si>
    <t>Ellen Burstyn</t>
  </si>
  <si>
    <t>Amanda Crew</t>
  </si>
  <si>
    <t>The Amazing Spider-Man</t>
  </si>
  <si>
    <t>https://en.wikipedia.org/wiki/The_Amazing_Spider-Man_(2012_film)</t>
  </si>
  <si>
    <t>Marc Webb</t>
  </si>
  <si>
    <t>Andrew Garfield</t>
  </si>
  <si>
    <t>Martin Sheen</t>
  </si>
  <si>
    <t>The Angry Birds Movie</t>
  </si>
  <si>
    <t>https://en.wikipedia.org/wiki/The_Angry_Birds_Movie</t>
  </si>
  <si>
    <t>Clay Kaytis</t>
  </si>
  <si>
    <t>Fergal Reilly</t>
  </si>
  <si>
    <t>Danny McBride</t>
  </si>
  <si>
    <t>The Best Exotic Marigold Hotel â‚ª</t>
  </si>
  <si>
    <t>https://en.wikipedia.org/wiki/The_Best_Exotic_Marigold_Hotel</t>
  </si>
  <si>
    <t>John Madden</t>
  </si>
  <si>
    <t>Judi Dench</t>
  </si>
  <si>
    <t>Bill Nighy</t>
  </si>
  <si>
    <t>Maggie Smith</t>
  </si>
  <si>
    <t>The Big Short</t>
  </si>
  <si>
    <t>https://en.wikipedia.org/wiki/The_Big_Short_(film)</t>
  </si>
  <si>
    <t>Adam McKay</t>
  </si>
  <si>
    <t>Religious Bale</t>
  </si>
  <si>
    <t>The Bling Ring</t>
  </si>
  <si>
    <t>https://en.wikipedia.org/wiki/The_Bling_Ring</t>
  </si>
  <si>
    <t>Sofia Coppola</t>
  </si>
  <si>
    <t>Israel Broussard</t>
  </si>
  <si>
    <t>Katie Chang</t>
  </si>
  <si>
    <t>Claire Julien</t>
  </si>
  <si>
    <t>Taissa Farmiga</t>
  </si>
  <si>
    <t>The Book of Life</t>
  </si>
  <si>
    <t>https://en.wikipedia.org/wiki/The_Book_of_Life_(2014_film)</t>
  </si>
  <si>
    <t>Jorge R. Gutierrez</t>
  </si>
  <si>
    <t>The Boss</t>
  </si>
  <si>
    <t>https://en.wikipedia.org/wiki/The_Boss_(2016_film)</t>
  </si>
  <si>
    <t>Tyler Labine</t>
  </si>
  <si>
    <t>The Bourne Legacy</t>
  </si>
  <si>
    <t>https://en.wikipedia.org/wiki/The_Bourne_Legacy_(film)</t>
  </si>
  <si>
    <t>Tony Gilroy</t>
  </si>
  <si>
    <t>Rachel Weisz</t>
  </si>
  <si>
    <t>The Boxtrolls</t>
  </si>
  <si>
    <t>https://en.wikipedia.org/wiki/The_Boxtrolls</t>
  </si>
  <si>
    <t>Anthony Stacchi</t>
  </si>
  <si>
    <t>Graham Annable</t>
  </si>
  <si>
    <t>Elle Fanning</t>
  </si>
  <si>
    <t>Isaac Hempstead-Wright</t>
  </si>
  <si>
    <t>The Boy</t>
  </si>
  <si>
    <t>https://en.wikipedia.org/wiki/The_Boy_(2016_film)</t>
  </si>
  <si>
    <t>William Brent Bell</t>
  </si>
  <si>
    <t>Lauren Cohan</t>
  </si>
  <si>
    <t>Rupert Evans</t>
  </si>
  <si>
    <t>Jim Norton</t>
  </si>
  <si>
    <t>Diana Hardcastle</t>
  </si>
  <si>
    <t>The Butler</t>
  </si>
  <si>
    <t>https://en.wikipedia.org/wiki/The_Butler</t>
  </si>
  <si>
    <t>Lee Daniels</t>
  </si>
  <si>
    <t>Oprah Winfrey</t>
  </si>
  <si>
    <t>The Cabin in the Woods</t>
  </si>
  <si>
    <t>https://en.wikipedia.org/wiki/The_Cabin_in_the_Woods</t>
  </si>
  <si>
    <t>Drew Goddard</t>
  </si>
  <si>
    <t>Bradley Whitford</t>
  </si>
  <si>
    <t>Jesse Williams</t>
  </si>
  <si>
    <t>Kristen Connolly</t>
  </si>
  <si>
    <t>The Call</t>
  </si>
  <si>
    <t>https://en.wikipedia.org/wiki/The_Call_(2013_film)</t>
  </si>
  <si>
    <t>Brad Anderson</t>
  </si>
  <si>
    <t>Abigail Breslin</t>
  </si>
  <si>
    <t>Halle Berry</t>
  </si>
  <si>
    <t>Morris Chestnut</t>
  </si>
  <si>
    <t>Michael Eklund</t>
  </si>
  <si>
    <t>Michael Imperioli</t>
  </si>
  <si>
    <t>The Campaign</t>
  </si>
  <si>
    <t>https://en.wikipedia.org/wiki/The_Campaign_(film)</t>
  </si>
  <si>
    <t>Jay Roach</t>
  </si>
  <si>
    <t>Zach Galifianakis</t>
  </si>
  <si>
    <t>Katherine LaNasa</t>
  </si>
  <si>
    <t>The Cold Light of Day</t>
  </si>
  <si>
    <t>https://en.wikipedia.org/wiki/The_Cold_Light_of_Day_(film)</t>
  </si>
  <si>
    <t>Mabrouk El Mechri</t>
  </si>
  <si>
    <t>Sigourney Weaver</t>
  </si>
  <si>
    <t>Veronica Echegui</t>
  </si>
  <si>
    <t>Roschoy Zem</t>
  </si>
  <si>
    <t>The Collection</t>
  </si>
  <si>
    <t>https://en.wikipedia.org/wiki/The_Collection_(film)</t>
  </si>
  <si>
    <t>Marcus Dunstan</t>
  </si>
  <si>
    <t>Josh Stewart</t>
  </si>
  <si>
    <t>Emma Fitzpatrick</t>
  </si>
  <si>
    <t>The Conjuring</t>
  </si>
  <si>
    <t>https://en.wikipedia.org/wiki/The_Conjuring_(film)</t>
  </si>
  <si>
    <t>Vera Farmiga</t>
  </si>
  <si>
    <t>Ron Livingston</t>
  </si>
  <si>
    <t>Lili Taylor</t>
  </si>
  <si>
    <t>Shannon Kook</t>
  </si>
  <si>
    <t>The Conjuring 2</t>
  </si>
  <si>
    <t>https://en.wikipedia.org/wiki/The_Conjuring_2</t>
  </si>
  <si>
    <t>The Croods</t>
  </si>
  <si>
    <t>https://en.wikipedia.org/wiki/The_Croods</t>
  </si>
  <si>
    <t>Chris Sanders</t>
  </si>
  <si>
    <t>Kirk DeMicco</t>
  </si>
  <si>
    <t>The Danish Girl</t>
  </si>
  <si>
    <t>https://en.wikipedia.org/wiki/The_Danish_Girl_(film)</t>
  </si>
  <si>
    <t>Matthias Schoenaerts</t>
  </si>
  <si>
    <t>The Darkness</t>
  </si>
  <si>
    <t>https://en.wikipedia.org/wiki/The_Darkness_(film)</t>
  </si>
  <si>
    <t>Greg McLean</t>
  </si>
  <si>
    <t>David Mazouz</t>
  </si>
  <si>
    <t>Lucy Fry</t>
  </si>
  <si>
    <t>Matt Walsh</t>
  </si>
  <si>
    <t>The Devil Inside</t>
  </si>
  <si>
    <t>https://en.wikipedia.org/wiki/The_Devil_Inside_(film)</t>
  </si>
  <si>
    <t>Suzan Crowley</t>
  </si>
  <si>
    <t>Fernanda Andrade</t>
  </si>
  <si>
    <t>Simon Quarterman</t>
  </si>
  <si>
    <t>Evan Helmuth</t>
  </si>
  <si>
    <t>The Dictator</t>
  </si>
  <si>
    <t>https://en.wikipedia.org/wiki/The_Dictator_(2012_film)</t>
  </si>
  <si>
    <t>Larry Charles</t>
  </si>
  <si>
    <t>John C. Reilly</t>
  </si>
  <si>
    <t>The Divergent Series: Allegiant</t>
  </si>
  <si>
    <t>https://en.wikipedia.org/wiki/The_Divergent_Series:_Allegiant</t>
  </si>
  <si>
    <t>The Divergent Series: Insurgent</t>
  </si>
  <si>
    <t>https://en.wikipedia.org/wiki/The_Divergent_Series:_Insurgent</t>
  </si>
  <si>
    <t>The Drop</t>
  </si>
  <si>
    <t>https://en.wikipedia.org/wiki/The_Drop_(film)</t>
  </si>
  <si>
    <t>MichaÃ«l R. Roskam</t>
  </si>
  <si>
    <t>The Duff</t>
  </si>
  <si>
    <t>https://en.wikipedia.org/wiki/The_Duff</t>
  </si>
  <si>
    <t>Ari Sandel</t>
  </si>
  <si>
    <t>Mae Whitman</t>
  </si>
  <si>
    <t>Bianca A. Santos</t>
  </si>
  <si>
    <t>The East</t>
  </si>
  <si>
    <t>https://en.wikipedia.org/wiki/The_East_(film)</t>
  </si>
  <si>
    <t>Zal Batmanglij</t>
  </si>
  <si>
    <t>Brit Marling</t>
  </si>
  <si>
    <t>Alexander Skarsgard</t>
  </si>
  <si>
    <t>Ellen Page</t>
  </si>
  <si>
    <t>Julia Ormond</t>
  </si>
  <si>
    <t>The Equalizer</t>
  </si>
  <si>
    <t>https://en.wikipedia.org/wiki/The_Equalizer_(film)</t>
  </si>
  <si>
    <t>Marton Csokas</t>
  </si>
  <si>
    <t>David Harbour</t>
  </si>
  <si>
    <t>The Expendables 2</t>
  </si>
  <si>
    <t>https://en.wikipedia.org/wiki/The_Expendables_2</t>
  </si>
  <si>
    <t>Simon West</t>
  </si>
  <si>
    <t>Dolph Lundgren</t>
  </si>
  <si>
    <t>Randy Couture</t>
  </si>
  <si>
    <t>The Expendables 3</t>
  </si>
  <si>
    <t>https://en.wikipedia.org/wiki/The_Expendables_3</t>
  </si>
  <si>
    <t>Patrick Hughes</t>
  </si>
  <si>
    <t>Mel Gibson</t>
  </si>
  <si>
    <t>The Family</t>
  </si>
  <si>
    <t>https://en.wikipedia.org/wiki/The_Family_(2013_film)</t>
  </si>
  <si>
    <t>Dianna Agron</t>
  </si>
  <si>
    <t>Vincent Pastore</t>
  </si>
  <si>
    <t>The Fault in Our Stars</t>
  </si>
  <si>
    <t>https://en.wikipedia.org/wiki/The_Fault_in_Our_Stars_(film)</t>
  </si>
  <si>
    <t>Josh Boone</t>
  </si>
  <si>
    <t>The Five-Year Engagement</t>
  </si>
  <si>
    <t>https://en.wikipedia.org/wiki/The_Five-Year_Engagement</t>
  </si>
  <si>
    <t>Chris Pratt</t>
  </si>
  <si>
    <t>Rhys Ifans</t>
  </si>
  <si>
    <t>The Forest</t>
  </si>
  <si>
    <t>https://en.wikipedia.org/wiki/The_Forest_(2016_film)</t>
  </si>
  <si>
    <t>Jason Zada</t>
  </si>
  <si>
    <t>Natalie Dormer</t>
  </si>
  <si>
    <t>Taylor Kinney</t>
  </si>
  <si>
    <t>The Gift</t>
  </si>
  <si>
    <t>https://en.wikipedia.org/wiki/The_Gift_(2015_film)</t>
  </si>
  <si>
    <t>Rebecca Hall</t>
  </si>
  <si>
    <t>The Giver</t>
  </si>
  <si>
    <t>https://en.wikipedia.org/wiki/The_Giver_(film)</t>
  </si>
  <si>
    <t>Phillip Noyce</t>
  </si>
  <si>
    <t>Katie Holmes</t>
  </si>
  <si>
    <t>The Grand Budapest Hotel</t>
  </si>
  <si>
    <t>https://en.wikipedia.org/wiki/The_Grand_Budapest_Hotel</t>
  </si>
  <si>
    <t>Tony Revolori</t>
  </si>
  <si>
    <t>F. Murray Abraham</t>
  </si>
  <si>
    <t>Mathieu Amalric</t>
  </si>
  <si>
    <t>The Great Gatsby</t>
  </si>
  <si>
    <t>https://en.wikipedia.org/wiki/The_Great_Gatsby_(2013_film)</t>
  </si>
  <si>
    <t>Baz Luhrmann</t>
  </si>
  <si>
    <t>The Grey</t>
  </si>
  <si>
    <t>https://en.wikipedia.org/wiki/The_Grey_(film)</t>
  </si>
  <si>
    <t>Joe Carnahan</t>
  </si>
  <si>
    <t>Dallas Roberts</t>
  </si>
  <si>
    <t>The Gunman</t>
  </si>
  <si>
    <t>https://en.wikipedia.org/wiki/The_Gunman_(film)</t>
  </si>
  <si>
    <t>Pierre Morel</t>
  </si>
  <si>
    <t>Javier Bardem</t>
  </si>
  <si>
    <t>The Hangover Part III</t>
  </si>
  <si>
    <t>https://en.wikipedia.org/wiki/The_Hangover_Part_III</t>
  </si>
  <si>
    <t>Todd Phillips</t>
  </si>
  <si>
    <t>Justin Bartha</t>
  </si>
  <si>
    <t>The Hateful Eight</t>
  </si>
  <si>
    <t>https://en.wikipedia.org/wiki/The_Hateful_Eight</t>
  </si>
  <si>
    <t>Kurt Russell</t>
  </si>
  <si>
    <t>Jennifer Jason Leigh</t>
  </si>
  <si>
    <t>Walton Goggins</t>
  </si>
  <si>
    <t>Tim Roth</t>
  </si>
  <si>
    <t>The Heat</t>
  </si>
  <si>
    <t>https://en.wikipedia.org/wiki/The_Heat_(film)</t>
  </si>
  <si>
    <t>Kaitlin Olson</t>
  </si>
  <si>
    <t>Demian Bichir</t>
  </si>
  <si>
    <t>The Hobbit: The Battle of the Five Armies</t>
  </si>
  <si>
    <t>https://en.wikipedia.org/wiki/The_Hobbit:_The_Battle_of_the_Five_Armies</t>
  </si>
  <si>
    <t>Peter Jackson</t>
  </si>
  <si>
    <t>Ian McKellen</t>
  </si>
  <si>
    <t>Martin Freeman</t>
  </si>
  <si>
    <t>The Host</t>
  </si>
  <si>
    <t>https://en.wikipedia.org/wiki/The_Host_(2013_film)</t>
  </si>
  <si>
    <t>Andrew Niccol</t>
  </si>
  <si>
    <t>Max Irons</t>
  </si>
  <si>
    <t>Jake Abel</t>
  </si>
  <si>
    <t>Diane Kruger</t>
  </si>
  <si>
    <t>The Hundred-Foot Journey</t>
  </si>
  <si>
    <t>https://en.wikipedia.org/wiki/The_Hundred-Foot_Journey_(film)</t>
  </si>
  <si>
    <t>Manish Dayal</t>
  </si>
  <si>
    <t>The Hunger Games</t>
  </si>
  <si>
    <t>https://en.wikipedia.org/wiki/The_Hunger_Games_(film)</t>
  </si>
  <si>
    <t>Wes Bentley</t>
  </si>
  <si>
    <t>The Hunger Games: Mockingjay â€“ Part 1</t>
  </si>
  <si>
    <t>https://en.wikipedia.org/wiki/The_Hunger_Games:_Mockingjay_%25E2%2580%2593_Part_1</t>
  </si>
  <si>
    <t>Francis Lawrence</t>
  </si>
  <si>
    <t>Donald Sutherland</t>
  </si>
  <si>
    <t>The Hunger Games: Mockingjay â€“ Part 2</t>
  </si>
  <si>
    <t>https://en.wikipedia.org/wiki/The_Hunger_Games:_Mockingjay_%25E2%2580%2593_Part_2</t>
  </si>
  <si>
    <t>The Huntsman: Winter's War</t>
  </si>
  <si>
    <t>https://en.wikipedia.org/wiki/The_Huntsman:_Winter%2527s_War</t>
  </si>
  <si>
    <t>Cedric Nicolas-Troyan</t>
  </si>
  <si>
    <t>Nick Frost</t>
  </si>
  <si>
    <t>The Iceman</t>
  </si>
  <si>
    <t>https://en.wikipedia.org/wiki/The_Iceman_(film)</t>
  </si>
  <si>
    <t>Morgan Land (screenplay)</t>
  </si>
  <si>
    <t>Winona Ryder</t>
  </si>
  <si>
    <t>The Identical</t>
  </si>
  <si>
    <t>https://en.wikipedia.org/wiki/The_Identical</t>
  </si>
  <si>
    <t>Dustin Marcellino</t>
  </si>
  <si>
    <t>Ashley Judd</t>
  </si>
  <si>
    <t>Seth Green</t>
  </si>
  <si>
    <t>Joe Pantoliano</t>
  </si>
  <si>
    <t>The Imitation Game</t>
  </si>
  <si>
    <t>https://en.wikipedia.org/wiki/The_Imitation_Game</t>
  </si>
  <si>
    <t>Morten Tyldum</t>
  </si>
  <si>
    <t>Keira Knightley</t>
  </si>
  <si>
    <t>Rory Kinnear</t>
  </si>
  <si>
    <t>Allen Leech</t>
  </si>
  <si>
    <t>The Impossible</t>
  </si>
  <si>
    <t>https://en.wikipedia.org/wiki/The_Impossible_(2012_film)</t>
  </si>
  <si>
    <t>Juan Antonio Bayona</t>
  </si>
  <si>
    <t>The Incredible Burt Wonderstone</t>
  </si>
  <si>
    <t>https://en.wikipedia.org/wiki/The_Incredible_Burt_Wonderstone</t>
  </si>
  <si>
    <t>Don Scardino</t>
  </si>
  <si>
    <t>The Infiltrator</t>
  </si>
  <si>
    <t>https://en.wikipedia.org/wiki/The_Infiltrator_(2016_film)</t>
  </si>
  <si>
    <t>The Intern</t>
  </si>
  <si>
    <t>https://en.wikipedia.org/wiki/The_Intern_(2015_film)</t>
  </si>
  <si>
    <t>Nancy Meyers</t>
  </si>
  <si>
    <t>Anders Holm</t>
  </si>
  <si>
    <t>The Internship</t>
  </si>
  <si>
    <t>https://en.wikipedia.org/wiki/The_Internship</t>
  </si>
  <si>
    <t>Vince Vaughn</t>
  </si>
  <si>
    <t>Jessica Szohr</t>
  </si>
  <si>
    <t>The Interview</t>
  </si>
  <si>
    <t>https://en.wikipedia.org/wiki/The_Interview_(2014_film)</t>
  </si>
  <si>
    <t>Evan Goldberg</t>
  </si>
  <si>
    <t>James Franco</t>
  </si>
  <si>
    <t>The Judge</t>
  </si>
  <si>
    <t>https://en.wikipedia.org/wiki/The_Judge_(2014_film)</t>
  </si>
  <si>
    <t>David Dobkin</t>
  </si>
  <si>
    <t>Robert Duvall</t>
  </si>
  <si>
    <t>The Lady in the Van</t>
  </si>
  <si>
    <t>https://en.wikipedia.org/wiki/The_Lady_in_the_Van</t>
  </si>
  <si>
    <t>Nicholas Hytner</t>
  </si>
  <si>
    <t>Alex Jennings</t>
  </si>
  <si>
    <t>Frances de la Tour</t>
  </si>
  <si>
    <t>Roger Allam</t>
  </si>
  <si>
    <t>The Last Exorcism Part II</t>
  </si>
  <si>
    <t>https://en.wikipedia.org/wiki/The_Last_Exorcism_Part_II</t>
  </si>
  <si>
    <t>Ed Gass-Donnelly</t>
  </si>
  <si>
    <t>Ashley Bell</t>
  </si>
  <si>
    <t>Spencer Treat Clark</t>
  </si>
  <si>
    <t>Muse Watson</t>
  </si>
  <si>
    <t>Louis Herthum</t>
  </si>
  <si>
    <t>Judd Lormand</t>
  </si>
  <si>
    <t>The Last Stand</t>
  </si>
  <si>
    <t>https://en.wikipedia.org/wiki/The_Last_Stand_(2013_film)</t>
  </si>
  <si>
    <t>Kim Ji-woon</t>
  </si>
  <si>
    <t>Jaimie Alexander</t>
  </si>
  <si>
    <t>The Last Witch Hunter</t>
  </si>
  <si>
    <t>https://en.wikipedia.org/wiki/The_Last_Witch_Hunter</t>
  </si>
  <si>
    <t>Breck Eisner</t>
  </si>
  <si>
    <t>Rose Leslie</t>
  </si>
  <si>
    <t>Elijah Wood</t>
  </si>
  <si>
    <t>The Lazarus Effect</t>
  </si>
  <si>
    <t>https://en.wikipedia.org/wiki/The_Lazarus_Effect_(2015_film)</t>
  </si>
  <si>
    <t>David Gelb</t>
  </si>
  <si>
    <t>Donald Glover</t>
  </si>
  <si>
    <t>The Legend of Hercules</t>
  </si>
  <si>
    <t>https://en.wikipedia.org/wiki/The_Legend_of_Hercules</t>
  </si>
  <si>
    <t>Renny Harlin</t>
  </si>
  <si>
    <t>Kellan Lutz</t>
  </si>
  <si>
    <t>Gaia Weiss</t>
  </si>
  <si>
    <t>Scott Adkins</t>
  </si>
  <si>
    <t>Roxanne McKee</t>
  </si>
  <si>
    <t>Liam Garrigan</t>
  </si>
  <si>
    <t>The Legend of Tarzan</t>
  </si>
  <si>
    <t>https://en.wikipedia.org/wiki/The_Legend_of_Tarzan_(film)</t>
  </si>
  <si>
    <t>David Yates</t>
  </si>
  <si>
    <t>Djimon Hounsou</t>
  </si>
  <si>
    <t>The Lego Movie</t>
  </si>
  <si>
    <t>https://en.wikipedia.org/wiki/The_Lego_Movie</t>
  </si>
  <si>
    <t>The Letters</t>
  </si>
  <si>
    <t>https://en.wikipedia.org/wiki/The_Letters_(film)</t>
  </si>
  <si>
    <t>William Riead</t>
  </si>
  <si>
    <t>Juliet Stevenson</t>
  </si>
  <si>
    <t>Max von Sydow</t>
  </si>
  <si>
    <t>Rutger Hauer</t>
  </si>
  <si>
    <t>Priya Darshini</t>
  </si>
  <si>
    <t>The Lucky One</t>
  </si>
  <si>
    <t>https://en.wikipedia.org/wiki/The_Lucky_One_(film)</t>
  </si>
  <si>
    <t>Scott Hicks</t>
  </si>
  <si>
    <t>Taylor Schilling</t>
  </si>
  <si>
    <t>Jay R. Ferguson</t>
  </si>
  <si>
    <t>Riley Thomas Stewart</t>
  </si>
  <si>
    <t>Adam Lefevre</t>
  </si>
  <si>
    <t>The Man from U.N.C.L.E.</t>
  </si>
  <si>
    <t>https://en.wikipedia.org/wiki/The_Man_from_U.N.C.L.E._(film)</t>
  </si>
  <si>
    <t>Guy Ritchie</t>
  </si>
  <si>
    <t>Elizabeth Debicki</t>
  </si>
  <si>
    <t>The Man with the Iron Fists</t>
  </si>
  <si>
    <t>https://en.wikipedia.org/wiki/The_Man_with_the_Iron_Fists</t>
  </si>
  <si>
    <t>Lucy Liu</t>
  </si>
  <si>
    <t>David Bautista</t>
  </si>
  <si>
    <t>Byron Mann</t>
  </si>
  <si>
    <t>The Martian</t>
  </si>
  <si>
    <t>https://en.wikipedia.org/wiki/The_Martian_(film)</t>
  </si>
  <si>
    <t>The Master</t>
  </si>
  <si>
    <t>https://en.wikipedia.org/wiki/The_Master_(2012_film)</t>
  </si>
  <si>
    <t>Paul Thomas Anderson</t>
  </si>
  <si>
    <t>Jesse Plemons</t>
  </si>
  <si>
    <t>David Warshofsky</t>
  </si>
  <si>
    <t>The Maze Runner</t>
  </si>
  <si>
    <t>https://en.wikipedia.org/wiki/The_Maze_Runner_(film)</t>
  </si>
  <si>
    <t>Will Poulter</t>
  </si>
  <si>
    <t>Aml Ameen</t>
  </si>
  <si>
    <t>The Mermaid</t>
  </si>
  <si>
    <t>https://en.wikipedia.org/wiki/The_Mermaid_(2016_film)</t>
  </si>
  <si>
    <t>Stephen Chow</t>
  </si>
  <si>
    <t>Deng Chao</t>
  </si>
  <si>
    <t>Lin Yun</t>
  </si>
  <si>
    <t>Show Luo</t>
  </si>
  <si>
    <t>Zhang Yuqi</t>
  </si>
  <si>
    <t>Kris Wu</t>
  </si>
  <si>
    <t>The Monuments Men</t>
  </si>
  <si>
    <t>https://en.wikipedia.org/wiki/The_Monuments_Men</t>
  </si>
  <si>
    <t>Jean Dujardin</t>
  </si>
  <si>
    <t>The Mortal Instruments: City of Bones</t>
  </si>
  <si>
    <t>https://en.wikipedia.org/wiki/The_Mortal_Instruments:_City_of_Bones</t>
  </si>
  <si>
    <t>Harald Zwart</t>
  </si>
  <si>
    <t>Jamie Campbell Bower</t>
  </si>
  <si>
    <t>Robert Sheehan</t>
  </si>
  <si>
    <t>Jemima West</t>
  </si>
  <si>
    <t>Kevin Durand</t>
  </si>
  <si>
    <t>The Night Before</t>
  </si>
  <si>
    <t>https://en.wikipedia.org/wiki/The_Night_Before_(2015_film)</t>
  </si>
  <si>
    <t>Jonathan Levine</t>
  </si>
  <si>
    <t>The November Man</t>
  </si>
  <si>
    <t>https://en.wikipedia.org/wiki/The_November_Man</t>
  </si>
  <si>
    <t>Roger Donaldson</t>
  </si>
  <si>
    <t>Bill Smitrovich</t>
  </si>
  <si>
    <t>Will Patton</t>
  </si>
  <si>
    <t>The Nut Job</t>
  </si>
  <si>
    <t>https://en.wikipedia.org/wiki/The_Nut_Job</t>
  </si>
  <si>
    <t>Peter Lepeniotis</t>
  </si>
  <si>
    <t>The Oogieloves in the Big Balloon Adventure</t>
  </si>
  <si>
    <t>https://en.wikipedia.org/wiki/The_Oogieloves_in_the_Big_Balloon_Adventure</t>
  </si>
  <si>
    <t>Matthew Diamond</t>
  </si>
  <si>
    <t>Toni Braxton</t>
  </si>
  <si>
    <t>Cloris Leachman</t>
  </si>
  <si>
    <t>Christopher Lloyd</t>
  </si>
  <si>
    <t>Chazz Palminteri</t>
  </si>
  <si>
    <t>Cary Elwes</t>
  </si>
  <si>
    <t>The Other Woman</t>
  </si>
  <si>
    <t>https://en.wikipedia.org/wiki/The_Other_Woman_(2014_film)</t>
  </si>
  <si>
    <t>Nick Cassavetes</t>
  </si>
  <si>
    <t>Kate Upton</t>
  </si>
  <si>
    <t>The Peanuts Movie</t>
  </si>
  <si>
    <t>https://en.wikipedia.org/wiki/The_Peanuts_Movie</t>
  </si>
  <si>
    <t>Bill Melendez</t>
  </si>
  <si>
    <t>Noah Schnapp</t>
  </si>
  <si>
    <t>Hadley Belle Miller</t>
  </si>
  <si>
    <t>AJ Teece</t>
  </si>
  <si>
    <t>Noah Johnston</t>
  </si>
  <si>
    <t>The Perfect Guy</t>
  </si>
  <si>
    <t>https://en.wikipedia.org/wiki/The_Perfect_Guy_(2015_film)</t>
  </si>
  <si>
    <t>David M. Rosenthal</t>
  </si>
  <si>
    <t>Sanaa Lathan</t>
  </si>
  <si>
    <t>Michael Ealy</t>
  </si>
  <si>
    <t>The Perfect Match</t>
  </si>
  <si>
    <t>https://en.wikipedia.org/wiki/The_Perfect_Match_(2016_film)</t>
  </si>
  <si>
    <t>Bille Woodruff</t>
  </si>
  <si>
    <t>Terrence J</t>
  </si>
  <si>
    <t>Cassie Ventura</t>
  </si>
  <si>
    <t>Donald Faison</t>
  </si>
  <si>
    <t>Dascha Polanco</t>
  </si>
  <si>
    <t>Robert Christopher Riley</t>
  </si>
  <si>
    <t>The Perks of Being a Wallflower</t>
  </si>
  <si>
    <t>https://en.wikipedia.org/wiki/The_Perks_of_Being_a_Wallflower_(film)</t>
  </si>
  <si>
    <t>Stephen Chbosky</t>
  </si>
  <si>
    <t>Nina Dobrev</t>
  </si>
  <si>
    <t>Johnny Simmons</t>
  </si>
  <si>
    <t>The Pirates! Band of Misfits</t>
  </si>
  <si>
    <t>https://en.wikipedia.org/wiki/The_Pirates!_In_an_Adventure_with_Scientists_(film)</t>
  </si>
  <si>
    <t>Peter Lord</t>
  </si>
  <si>
    <t>Jeff Newitt</t>
  </si>
  <si>
    <t>Imelda Staunton</t>
  </si>
  <si>
    <t>David Tennant</t>
  </si>
  <si>
    <t>The Place Beyond the Pines</t>
  </si>
  <si>
    <t>https://en.wikipedia.org/wiki/The_Place_Beyond_the_Pines</t>
  </si>
  <si>
    <t>Derek Cianfrance</t>
  </si>
  <si>
    <t>Eva Mendes</t>
  </si>
  <si>
    <t>The Possession</t>
  </si>
  <si>
    <t>https://en.wikipedia.org/wiki/The_Possession_(2012_film)</t>
  </si>
  <si>
    <t>Ole Bornedal</t>
  </si>
  <si>
    <t>Jeffrey Dean Morgan</t>
  </si>
  <si>
    <t>The Purge</t>
  </si>
  <si>
    <t>https://en.wikipedia.org/wiki/The_Purge</t>
  </si>
  <si>
    <t>James DeMonaco</t>
  </si>
  <si>
    <t>Max Burkholder</t>
  </si>
  <si>
    <t>Tony Oller</t>
  </si>
  <si>
    <t>The Purge: Election Year</t>
  </si>
  <si>
    <t>https://en.wikipedia.org/wiki/The_Purge:_Election_Year</t>
  </si>
  <si>
    <t>Betty Gabriel</t>
  </si>
  <si>
    <t>Kyle Secor</t>
  </si>
  <si>
    <t>Joseph Julian Soria</t>
  </si>
  <si>
    <t>The Raid 2</t>
  </si>
  <si>
    <t>https://en.wikipedia.org/wiki/The_Raid_2</t>
  </si>
  <si>
    <t>Gareth Evans</t>
  </si>
  <si>
    <t>Iko Uwais</t>
  </si>
  <si>
    <t>Tio Pakusadewo</t>
  </si>
  <si>
    <t>Arifin Putra</t>
  </si>
  <si>
    <t>Julie Estelle</t>
  </si>
  <si>
    <t>Alex Abbad</t>
  </si>
  <si>
    <t>The Raid: Redemption â‚ª</t>
  </si>
  <si>
    <t>https://en.wikipedia.org/wiki/The_Raid:_Redemption</t>
  </si>
  <si>
    <t>Doni Alamsyah</t>
  </si>
  <si>
    <t>Joe Taslim</t>
  </si>
  <si>
    <t>Yayan Ruhian</t>
  </si>
  <si>
    <t>Ray Sahetapy</t>
  </si>
  <si>
    <t>The Raven</t>
  </si>
  <si>
    <t>https://en.wikipedia.org/wiki/The_Raven_(2012_film)</t>
  </si>
  <si>
    <t>James McTeigue</t>
  </si>
  <si>
    <t>Oliver Jackson-Cohen</t>
  </si>
  <si>
    <t>The Revenant</t>
  </si>
  <si>
    <t>https://en.wikipedia.org/wiki/The_Revenant_(2015_film)</t>
  </si>
  <si>
    <t>Alejandro G. IÃ±Ã¡rritu</t>
  </si>
  <si>
    <t>The Second Best Exotic Marigold Hotel</t>
  </si>
  <si>
    <t>https://en.wikipedia.org/wiki/The_Second_Best_Exotic_Marigold_Hotel</t>
  </si>
  <si>
    <t>Richard Gere</t>
  </si>
  <si>
    <t>Celia Imrie</t>
  </si>
  <si>
    <t>The Second Mother</t>
  </si>
  <si>
    <t>https://en.wikipedia.org/wiki/The_Second_Mother_(2015_film)</t>
  </si>
  <si>
    <t>Anna Muylaert</t>
  </si>
  <si>
    <t>Regina CasÃ©</t>
  </si>
  <si>
    <t>Michel Joelsas</t>
  </si>
  <si>
    <t>Camila MÃ¡rdila</t>
  </si>
  <si>
    <t>The Secret Life of Pets</t>
  </si>
  <si>
    <t>https://en.wikipedia.org/wiki/The_Secret_Life_of_Pets</t>
  </si>
  <si>
    <t>Yarrow Cheney</t>
  </si>
  <si>
    <t>Eric Stonestreet</t>
  </si>
  <si>
    <t>Hannibal Buress</t>
  </si>
  <si>
    <t>The Secret World of Arrietty</t>
  </si>
  <si>
    <t>https://en.wikipedia.org/wiki/Arrietty</t>
  </si>
  <si>
    <t>Gary Rydstrom</t>
  </si>
  <si>
    <t>Carol Burnett</t>
  </si>
  <si>
    <t>Bridgit Mendler</t>
  </si>
  <si>
    <t>The Shallows</t>
  </si>
  <si>
    <t>https://en.wikipedia.org/wiki/The_Shallows_(film)</t>
  </si>
  <si>
    <t>Ã“scar Jaenada</t>
  </si>
  <si>
    <t>The Signal</t>
  </si>
  <si>
    <t>https://en.wikipedia.org/wiki/The_Signal_(2014_film)</t>
  </si>
  <si>
    <t>William Eubank</t>
  </si>
  <si>
    <t>Sarah Clarke</t>
  </si>
  <si>
    <t>Laurence Fishburne</t>
  </si>
  <si>
    <t>The Single Moms Club</t>
  </si>
  <si>
    <t>https://en.wikipedia.org/wiki/The_Single_Moms_Club</t>
  </si>
  <si>
    <t>Nia Long</t>
  </si>
  <si>
    <t>Wendi McLendon-Covey</t>
  </si>
  <si>
    <t>Zulay Henao</t>
  </si>
  <si>
    <t>Cocoa Brown</t>
  </si>
  <si>
    <t>The Smurfs 2</t>
  </si>
  <si>
    <t>https://en.wikipedia.org/wiki/The_Smurfs_2</t>
  </si>
  <si>
    <t>Raja Gosnell</t>
  </si>
  <si>
    <t>Jayma Mays</t>
  </si>
  <si>
    <t>Hank Azaria</t>
  </si>
  <si>
    <t>Tim Gunn</t>
  </si>
  <si>
    <t>The Spectacular Now</t>
  </si>
  <si>
    <t>https://en.wikipedia.org/wiki/The_Spectacular_Now</t>
  </si>
  <si>
    <t>James Ponsoldt</t>
  </si>
  <si>
    <t>Kaitlyn Dever</t>
  </si>
  <si>
    <t>Dayo Okeniyi</t>
  </si>
  <si>
    <t>The SpongeBob Movie: Sponge Out of Water</t>
  </si>
  <si>
    <t>https://en.wikipedia.org/wiki/The_SpongeBob_Movie:_Sponge_Out_of_Water</t>
  </si>
  <si>
    <t>Paul Tibbitt</t>
  </si>
  <si>
    <t>Jonathan Aibel</t>
  </si>
  <si>
    <t>Paul Tibbitt (director)</t>
  </si>
  <si>
    <t>Glenn Berger(screenplay)</t>
  </si>
  <si>
    <t>Tom Kenny</t>
  </si>
  <si>
    <t>The Sweet Escape</t>
  </si>
  <si>
    <t>https://en.wikipedia.org/wiki/The_Sweet_Escape_(film)</t>
  </si>
  <si>
    <t>Bruno PodalydÃ¨s</t>
  </si>
  <si>
    <t>Sandrine Kiberlain</t>
  </si>
  <si>
    <t>AgnÃ¨s Jaoui</t>
  </si>
  <si>
    <t>Vimala Pons</t>
  </si>
  <si>
    <t>The Theory of Everything</t>
  </si>
  <si>
    <t>https://en.wikipedia.org/wiki/The_Theory_of_Everything_(2014_film)</t>
  </si>
  <si>
    <t>James Marsh</t>
  </si>
  <si>
    <t>Felicity Jones</t>
  </si>
  <si>
    <t>The Three Stooges</t>
  </si>
  <si>
    <t>https://en.wikipedia.org/wiki/The_Three_Stooges_(film)</t>
  </si>
  <si>
    <t>Chris Diamantopoulos</t>
  </si>
  <si>
    <t>Sean Hayes</t>
  </si>
  <si>
    <t>Will Sasso</t>
  </si>
  <si>
    <t>Jane Lynch</t>
  </si>
  <si>
    <t>Larry David</t>
  </si>
  <si>
    <t>The Transporter Refueled</t>
  </si>
  <si>
    <t>https://en.wikipedia.org/wiki/The_Transporter_Refueled</t>
  </si>
  <si>
    <t>Ray Stevenson</t>
  </si>
  <si>
    <t>Loan Chabanol</t>
  </si>
  <si>
    <t>Gabriella Wright</t>
  </si>
  <si>
    <t>The Twilight Saga: Breaking Dawn â€“ Part 2</t>
  </si>
  <si>
    <t>https://en.wikipedia.org/wiki/The_Twilight_Saga:_Breaking_Dawn_%25E2%2580%2593_Part_2</t>
  </si>
  <si>
    <t>Bill Condon</t>
  </si>
  <si>
    <t>Robert Pattinson</t>
  </si>
  <si>
    <t>Michael Sheen</t>
  </si>
  <si>
    <t>Mackenzie Foy</t>
  </si>
  <si>
    <t>Billy Burke</t>
  </si>
  <si>
    <t>The Vatican Tapes</t>
  </si>
  <si>
    <t>https://en.wikipedia.org/wiki/The_Vatican_Tapes</t>
  </si>
  <si>
    <t>Kathleen Robertson</t>
  </si>
  <si>
    <t>Dougray Scott</t>
  </si>
  <si>
    <t>John Patrick Amedori</t>
  </si>
  <si>
    <t>The Visit</t>
  </si>
  <si>
    <t>https://en.wikipedia.org/wiki/The_Visit_(2015_American_film)</t>
  </si>
  <si>
    <t>Ed Oxenbould</t>
  </si>
  <si>
    <t>Deanna Dunagan</t>
  </si>
  <si>
    <t>Peter McRobbie</t>
  </si>
  <si>
    <t>Olivia DeJonge</t>
  </si>
  <si>
    <t>The Walk</t>
  </si>
  <si>
    <t>https://en.wikipedia.org/wiki/The_Walk_(2015_film)</t>
  </si>
  <si>
    <t>Charlotte Le Bon</t>
  </si>
  <si>
    <t>The Watch</t>
  </si>
  <si>
    <t>https://en.wikipedia.org/wiki/The_Watch_(2012_film)</t>
  </si>
  <si>
    <t>Richard Ayoade</t>
  </si>
  <si>
    <t>The Water Diviner</t>
  </si>
  <si>
    <t>https://en.wikipedia.org/wiki/The_Water_Diviner</t>
  </si>
  <si>
    <t>Cem YÄ±lmaz</t>
  </si>
  <si>
    <t>Miyavi</t>
  </si>
  <si>
    <t>YÄ±lmaz ErdoÄŸan</t>
  </si>
  <si>
    <t>The Way, Way Back</t>
  </si>
  <si>
    <t>https://en.wikipedia.org/wiki/The_Way,_Way_Back</t>
  </si>
  <si>
    <t>Nat Faxon</t>
  </si>
  <si>
    <t>Jim Rash</t>
  </si>
  <si>
    <t>AnnaSophia Robb</t>
  </si>
  <si>
    <t>The Wedding Ringer</t>
  </si>
  <si>
    <t>https://en.wikipedia.org/wiki/The_Wedding_Ringer</t>
  </si>
  <si>
    <t>Jeremy Garelick</t>
  </si>
  <si>
    <t>Kaley Cuoco</t>
  </si>
  <si>
    <t>Olivia Thirlby</t>
  </si>
  <si>
    <t>The Witch</t>
  </si>
  <si>
    <t>https://en.wikipedia.org/wiki/The_Witch_(2015_film)</t>
  </si>
  <si>
    <t>Robert Eggers</t>
  </si>
  <si>
    <t>Anya Taylor-Joy</t>
  </si>
  <si>
    <t>Ralph Ineson</t>
  </si>
  <si>
    <t>Kate Dickie</t>
  </si>
  <si>
    <t>The Wolverine</t>
  </si>
  <si>
    <t>https://en.wikipedia.org/wiki/The_Wolverine_(film)</t>
  </si>
  <si>
    <t>James Mangold</t>
  </si>
  <si>
    <t>Hiroyuki Sanada</t>
  </si>
  <si>
    <t>Hal Yamanouchi</t>
  </si>
  <si>
    <t>Tao Okamoto</t>
  </si>
  <si>
    <t>The Woman in Black</t>
  </si>
  <si>
    <t>https://en.wikipedia.org/wiki/The_Woman_in_Black_(2012_film)</t>
  </si>
  <si>
    <t>James Watkins</t>
  </si>
  <si>
    <t>Daniel Radcliffe</t>
  </si>
  <si>
    <t>Liz White</t>
  </si>
  <si>
    <t>Alisa Khazanova</t>
  </si>
  <si>
    <t>The Woman in Black: Angel of Death</t>
  </si>
  <si>
    <t>https://en.wikipedia.org/wiki/The_Woman_in_Black:_Angel_of_Death</t>
  </si>
  <si>
    <t>Tom Harper</t>
  </si>
  <si>
    <t>Phoebe Fox</t>
  </si>
  <si>
    <t>Jeremy Irvine</t>
  </si>
  <si>
    <t>Helen McCrory</t>
  </si>
  <si>
    <t>Adrian Rawlins</t>
  </si>
  <si>
    <t>Oaklee Pendergast</t>
  </si>
  <si>
    <t>The World's End</t>
  </si>
  <si>
    <t>https://en.wikipedia.org/wiki/The_World%2527s_End_(film)</t>
  </si>
  <si>
    <t>Edgar Wright</t>
  </si>
  <si>
    <t>Paddy Considine</t>
  </si>
  <si>
    <t>Eddie Marsan</t>
  </si>
  <si>
    <t>The Young Messiah</t>
  </si>
  <si>
    <t>https://en.wikipedia.org/wiki/The_Young_Messiah_(film)</t>
  </si>
  <si>
    <t>Cyrus Nowrasteh</t>
  </si>
  <si>
    <t>Adam Greaves-Neal</t>
  </si>
  <si>
    <t>Think Like a Man</t>
  </si>
  <si>
    <t>https://en.wikipedia.org/wiki/Think_Like_a_Man</t>
  </si>
  <si>
    <t>Meagan Good</t>
  </si>
  <si>
    <t>This Is the End</t>
  </si>
  <si>
    <t>https://en.wikipedia.org/wiki/This_Is_the_End</t>
  </si>
  <si>
    <t>Craig Robinson</t>
  </si>
  <si>
    <t>This Is Where I Leave You</t>
  </si>
  <si>
    <t>https://en.wikipedia.org/wiki/This_Is_Where_I_Leave_You</t>
  </si>
  <si>
    <t>Jane Fonda</t>
  </si>
  <si>
    <t>This Means War</t>
  </si>
  <si>
    <t>https://en.wikipedia.org/wiki/This_Means_War_(film)</t>
  </si>
  <si>
    <t>McG</t>
  </si>
  <si>
    <t>Til Schweiger</t>
  </si>
  <si>
    <t>Top Five</t>
  </si>
  <si>
    <t>https://en.wikipedia.org/wiki/Top_Five</t>
  </si>
  <si>
    <t>Genevieve Angelson</t>
  </si>
  <si>
    <t>Rachel Feinstein</t>
  </si>
  <si>
    <t>Dan Naturman</t>
  </si>
  <si>
    <t>Top Gun 3D</t>
  </si>
  <si>
    <t>https://en.wikipedia.org/wiki/Top_Gun</t>
  </si>
  <si>
    <t>Tony Scott</t>
  </si>
  <si>
    <t>Kelly McGillis</t>
  </si>
  <si>
    <t>Val Kilmer</t>
  </si>
  <si>
    <t>James Tolkan</t>
  </si>
  <si>
    <t>Tom Skerritt</t>
  </si>
  <si>
    <t>Total Recall</t>
  </si>
  <si>
    <t>https://en.wikipedia.org/wiki/Total_Recall_(2012_film)</t>
  </si>
  <si>
    <t>Len Wiseman</t>
  </si>
  <si>
    <t>Jessica Biel</t>
  </si>
  <si>
    <t>Kate Beckinsale</t>
  </si>
  <si>
    <t>Trance</t>
  </si>
  <si>
    <t>https://en.wikipedia.org/wiki/Trance_(2013_film)</t>
  </si>
  <si>
    <t>James McAvoy</t>
  </si>
  <si>
    <t>Tuppence Middleton</t>
  </si>
  <si>
    <t>Lee Nicholas Harris</t>
  </si>
  <si>
    <t>Transcendence</t>
  </si>
  <si>
    <t>https://en.wikipedia.org/wiki/Transcendence_(2014_film)</t>
  </si>
  <si>
    <t>Wally Pfister</t>
  </si>
  <si>
    <t>Paul Bettany</t>
  </si>
  <si>
    <t>Triple 9</t>
  </si>
  <si>
    <t>https://en.wikipedia.org/wiki/Triple_9</t>
  </si>
  <si>
    <t>John Hillcoat</t>
  </si>
  <si>
    <t>Trouble with the Curve</t>
  </si>
  <si>
    <t>https://en.wikipedia.org/wiki/Trouble_with_the_Curve</t>
  </si>
  <si>
    <t>Robert Lorenz</t>
  </si>
  <si>
    <t>Matthew Lillard</t>
  </si>
  <si>
    <t>Trumbo</t>
  </si>
  <si>
    <t>https://en.wikipedia.org/wiki/Trumbo_(2015_film)</t>
  </si>
  <si>
    <t>Truth</t>
  </si>
  <si>
    <t>https://en.wikipedia.org/wiki/Truth_(2015_film)</t>
  </si>
  <si>
    <t>James Vanderbilt</t>
  </si>
  <si>
    <t>Dennis Quaid</t>
  </si>
  <si>
    <t>Elisabeth Moss</t>
  </si>
  <si>
    <t>Turbo</t>
  </si>
  <si>
    <t>https://en.wikipedia.org/wiki/Turbo_(film)</t>
  </si>
  <si>
    <t>David Soren</t>
  </si>
  <si>
    <t>Tusk</t>
  </si>
  <si>
    <t>https://en.wikipedia.org/wiki/Tusk_(2014_film)</t>
  </si>
  <si>
    <t>Kevin Smith</t>
  </si>
  <si>
    <t>Michael Parks</t>
  </si>
  <si>
    <t>Justin Long</t>
  </si>
  <si>
    <t>Haley Joel Osment</t>
  </si>
  <si>
    <t>GÃ©nesis RodrÃ­guez</t>
  </si>
  <si>
    <t>Unbroken</t>
  </si>
  <si>
    <t>https://en.wikipedia.org/wiki/Unbroken_(film)</t>
  </si>
  <si>
    <t>Unfinished Business</t>
  </si>
  <si>
    <t>https://en.wikipedia.org/wiki/Unfinished_Business_(2015_film)</t>
  </si>
  <si>
    <t>Ken Scott</t>
  </si>
  <si>
    <t>Unfriended</t>
  </si>
  <si>
    <t>https://en.wikipedia.org/wiki/Unfriended</t>
  </si>
  <si>
    <t>Levan Gabriadze</t>
  </si>
  <si>
    <t>Shelley Hennig</t>
  </si>
  <si>
    <t>Renee Olstead</t>
  </si>
  <si>
    <t>Jacob Wysocki</t>
  </si>
  <si>
    <t>Will Peltz</t>
  </si>
  <si>
    <t>Vacation</t>
  </si>
  <si>
    <t>https://en.wikipedia.org/wiki/Vacation_(2015_film)</t>
  </si>
  <si>
    <t>John Francis Daley</t>
  </si>
  <si>
    <t>Jonathan Goldstein</t>
  </si>
  <si>
    <t>Vampire Academy</t>
  </si>
  <si>
    <t>https://en.wikipedia.org/wiki/Vampire_Academy_(film)</t>
  </si>
  <si>
    <t>Mark Waters</t>
  </si>
  <si>
    <t>Zoey Deutch</t>
  </si>
  <si>
    <t>Danila Kozlovsky</t>
  </si>
  <si>
    <t>Veronica Mars</t>
  </si>
  <si>
    <t>https://en.wikipedia.org/wiki/Veronica_Mars_(film)</t>
  </si>
  <si>
    <t>Rob Thomas</t>
  </si>
  <si>
    <t>Jason Dohring</t>
  </si>
  <si>
    <t>Ryan Hansen</t>
  </si>
  <si>
    <t>Francis Capra</t>
  </si>
  <si>
    <t>Victor Frankenstein</t>
  </si>
  <si>
    <t>https://en.wikipedia.org/wiki/Victor_Frankenstein_(film)</t>
  </si>
  <si>
    <t>Paul McGuigan</t>
  </si>
  <si>
    <t>Jessica Brown Findlay</t>
  </si>
  <si>
    <t>Andrew Scott</t>
  </si>
  <si>
    <t>Wanderlust</t>
  </si>
  <si>
    <t>https://en.wikipedia.org/wiki/Wanderlust_(2012_film)</t>
  </si>
  <si>
    <t>David Wain</t>
  </si>
  <si>
    <t>Malin Akerman</t>
  </si>
  <si>
    <t>Justin Theroux</t>
  </si>
  <si>
    <t>Ken Marino</t>
  </si>
  <si>
    <t>War Dogs</t>
  </si>
  <si>
    <t>https://en.wikipedia.org/wiki/War_Dogs_(2016_film)</t>
  </si>
  <si>
    <t>J. B. Blanc</t>
  </si>
  <si>
    <t>War Room</t>
  </si>
  <si>
    <t>https://en.wikipedia.org/wiki/War_Room_(film)</t>
  </si>
  <si>
    <t>Alex Kendrick</t>
  </si>
  <si>
    <t>Priscilla Shirer</t>
  </si>
  <si>
    <t>T.C. Stallings</t>
  </si>
  <si>
    <t>Beth Moore</t>
  </si>
  <si>
    <t>Karen Abercrombie</t>
  </si>
  <si>
    <t>Warcraft</t>
  </si>
  <si>
    <t>https://en.wikipedia.org/wiki/Warcraft_(film)</t>
  </si>
  <si>
    <t>Duncan Jones</t>
  </si>
  <si>
    <t>Travis Fimmel</t>
  </si>
  <si>
    <t>Warm Bodies</t>
  </si>
  <si>
    <t>https://en.wikipedia.org/wiki/Warm_Bodies_(film)</t>
  </si>
  <si>
    <t>Analeigh Tipton</t>
  </si>
  <si>
    <t>What Maisie Knew</t>
  </si>
  <si>
    <t>https://en.wikipedia.org/wiki/What_Maisie_Knew_(film)</t>
  </si>
  <si>
    <t>Scott McGehee</t>
  </si>
  <si>
    <t>David Siegel</t>
  </si>
  <si>
    <t>Steve Coogan</t>
  </si>
  <si>
    <t>Joanna Vanderham</t>
  </si>
  <si>
    <t>Onata Aprile</t>
  </si>
  <si>
    <t>What to Expect When You're Expecting</t>
  </si>
  <si>
    <t>https://en.wikipedia.org/wiki/What_to_Expect_When_You%2527re_Expecting_(film)</t>
  </si>
  <si>
    <t>When the Game Stands Tall</t>
  </si>
  <si>
    <t>https://en.wikipedia.org/wiki/When_the_Game_Stands_Tall</t>
  </si>
  <si>
    <t>Thomas Carter</t>
  </si>
  <si>
    <t>Jim Caviezel</t>
  </si>
  <si>
    <t>Laura Dern</t>
  </si>
  <si>
    <t>Michael Chiklis</t>
  </si>
  <si>
    <t>Alexander Ludwig</t>
  </si>
  <si>
    <t>Whiplash</t>
  </si>
  <si>
    <t>https://en.wikipedia.org/wiki/Whiplash_(2014_film)</t>
  </si>
  <si>
    <t>Damien Chazelle</t>
  </si>
  <si>
    <t>Melissa Benoist</t>
  </si>
  <si>
    <t>Whiskey Tango Foxtrot</t>
  </si>
  <si>
    <t>https://en.wikipedia.org/wiki/Whiskey_Tango_Foxtrot_(film)</t>
  </si>
  <si>
    <t>Glenn Ficarra</t>
  </si>
  <si>
    <t>John Requa</t>
  </si>
  <si>
    <t>White House Down</t>
  </si>
  <si>
    <t>https://en.wikipedia.org/wiki/White_House_Down</t>
  </si>
  <si>
    <t>Maggie Gyllenhaal</t>
  </si>
  <si>
    <t>James Woods</t>
  </si>
  <si>
    <t>Wild</t>
  </si>
  <si>
    <t>https://en.wikipedia.org/wiki/Wild_(2014_film)</t>
  </si>
  <si>
    <t>Jean-Marc VallÃ©e</t>
  </si>
  <si>
    <t>Gaby Hoffmann</t>
  </si>
  <si>
    <t>Charles Baker</t>
  </si>
  <si>
    <t>Winter's Tale</t>
  </si>
  <si>
    <t>https://en.wikipedia.org/wiki/Winter%2527s_Tale_(film)</t>
  </si>
  <si>
    <t>Akiva Goldsman</t>
  </si>
  <si>
    <t>Wish I Was Here</t>
  </si>
  <si>
    <t>https://en.wikipedia.org/wiki/Wish_I_Was_Here</t>
  </si>
  <si>
    <t>Zach Braff</t>
  </si>
  <si>
    <t>Mandy Patinkin</t>
  </si>
  <si>
    <t>Ashley Greene</t>
  </si>
  <si>
    <t>Woman in Gold</t>
  </si>
  <si>
    <t>https://en.wikipedia.org/wiki/Woman_in_Gold_(film)</t>
  </si>
  <si>
    <t>Simon Curtis</t>
  </si>
  <si>
    <t>Tatiana Maslany</t>
  </si>
  <si>
    <t>Won't Back Down</t>
  </si>
  <si>
    <t>https://en.wikipedia.org/wiki/Won%2527t_Back_Down_(film)</t>
  </si>
  <si>
    <t>Daniel Barnz</t>
  </si>
  <si>
    <t>Holly Hunter</t>
  </si>
  <si>
    <t>Rosie Perez</t>
  </si>
  <si>
    <t>Woodlawn</t>
  </si>
  <si>
    <t>https://en.wikipedia.org/wiki/Woodlawn_(film)</t>
  </si>
  <si>
    <t>The Erwin Brothers</t>
  </si>
  <si>
    <t>Nic Bishop</t>
  </si>
  <si>
    <t>Caleb Castille</t>
  </si>
  <si>
    <t>World War Z</t>
  </si>
  <si>
    <t>https://en.wikipedia.org/wiki/World_War_Z_(film)</t>
  </si>
  <si>
    <t>Marc Forster</t>
  </si>
  <si>
    <t>Daniella Kertesz</t>
  </si>
  <si>
    <t>Wrath of the Titans</t>
  </si>
  <si>
    <t>https://en.wikipedia.org/wiki/Wrath_of_the_Titans</t>
  </si>
  <si>
    <t>X-Men: Apocalypse</t>
  </si>
  <si>
    <t>https://en.wikipedia.org/wiki/X-Men:_Apocalypse</t>
  </si>
  <si>
    <t>Bryan Singer</t>
  </si>
  <si>
    <t>X-Men: Days of Future Past</t>
  </si>
  <si>
    <t>https://en.wikipedia.org/wiki/X-Men:_Days_of_Future_Past</t>
  </si>
  <si>
    <t>You're Next</t>
  </si>
  <si>
    <t>https://en.wikipedia.org/wiki/You%2527re_Next</t>
  </si>
  <si>
    <t>Adam Wingard</t>
  </si>
  <si>
    <t>Sharni Vinson</t>
  </si>
  <si>
    <t>Joe Swanberg</t>
  </si>
  <si>
    <t>AJ Bowen</t>
  </si>
  <si>
    <t>Nicholas Tucci</t>
  </si>
  <si>
    <t>Barbara Crampton</t>
  </si>
  <si>
    <t>Zero Dark Thirty</t>
  </si>
  <si>
    <t>https://en.wikipedia.org/wiki/Zero_Dark_Thirty</t>
  </si>
  <si>
    <t>Kathryn Bigelow</t>
  </si>
  <si>
    <t>Zhong Kui: Snow Girl and the Dark Crystal</t>
  </si>
  <si>
    <t>https://en.wikipedia.org/wiki/Zhong_Kui:_Snow_Girl_and_the_Dark_Crystal</t>
  </si>
  <si>
    <t>Peter Pau</t>
  </si>
  <si>
    <t>Li Bingbing</t>
  </si>
  <si>
    <t>Chen Kun</t>
  </si>
  <si>
    <t>Yang Zishan</t>
  </si>
  <si>
    <t>Winston Chao</t>
  </si>
  <si>
    <t>Bao Bei'er</t>
  </si>
  <si>
    <t>Zoolander 2</t>
  </si>
  <si>
    <t>https://en.wikipedia.org/wiki/Zoolander_2</t>
  </si>
  <si>
    <t>Christine Taylor</t>
  </si>
  <si>
    <t>PenÃ©lope Cruz</t>
  </si>
  <si>
    <t>Budget (USD)</t>
  </si>
  <si>
    <t>Revenue (USD)</t>
  </si>
  <si>
    <t>Movie Genre</t>
  </si>
  <si>
    <t>Number</t>
  </si>
  <si>
    <t>Total_Budget</t>
  </si>
  <si>
    <t>Total_Revenue</t>
  </si>
  <si>
    <t>Total_Profit</t>
  </si>
  <si>
    <t>Avg_Profit</t>
  </si>
  <si>
    <t>Budget</t>
  </si>
  <si>
    <t>Movie_P&amp;L(2012-2016)</t>
  </si>
  <si>
    <t>Profit/Loss</t>
  </si>
  <si>
    <t>Profit/Loss %</t>
  </si>
  <si>
    <t>Market_Share %</t>
  </si>
  <si>
    <t>Key_Metrics_Based_on_Movie_Genre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</si>
</sst>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/>
    <xf numFmtId="9" fontId="0" fillId="0" borderId="0" xfId="43" applyFont="1"/>
    <xf numFmtId="10" fontId="0" fillId="0" borderId="0" xfId="43" applyNumberFormat="1" applyFont="1"/>
    <xf numFmtId="44" fontId="0" fillId="0" borderId="0" xfId="42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Movie" displayName="Movie" ref="B1:M1048555" totalsRowShown="0">
  <tableColumns count="12">
    <tableColumn id="1" name="Release Date"/>
    <tableColumn id="2" name="Wikipedia URL"/>
    <tableColumn id="3" name="Genre"/>
    <tableColumn id="4" name="Director (1)"/>
    <tableColumn id="5" name="Director (2)"/>
    <tableColumn id="6" name="Cast (1)"/>
    <tableColumn id="7" name="Cast (2)"/>
    <tableColumn id="8" name="Cast (3)"/>
    <tableColumn id="9" name="Cast (4)"/>
    <tableColumn id="10" name="Cast (5)"/>
    <tableColumn id="11" name="Budget (USD)" dataDxfId="1"/>
    <tableColumn id="12" name="Revenue (USD)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09"/>
  <sheetViews>
    <sheetView tabSelected="1" topLeftCell="G1" workbookViewId="0">
      <selection activeCell="S10" sqref="S10"/>
    </sheetView>
  </sheetViews>
  <sheetFormatPr defaultRowHeight="15" x14ac:dyDescent="0.25"/>
  <cols>
    <col min="1" max="1" width="46.7109375" style="3" bestFit="1" customWidth="1"/>
    <col min="2" max="2" width="14.7109375" customWidth="1"/>
    <col min="3" max="3" width="15.85546875" customWidth="1"/>
    <col min="5" max="5" width="17.42578125" customWidth="1"/>
    <col min="6" max="6" width="13.140625" customWidth="1"/>
    <col min="7" max="10" width="9.7109375" customWidth="1"/>
    <col min="11" max="11" width="19.85546875" customWidth="1"/>
    <col min="12" max="12" width="15.5703125" style="2" bestFit="1" customWidth="1"/>
    <col min="13" max="13" width="16.42578125" style="2" customWidth="1"/>
    <col min="16" max="16" width="12.85546875" bestFit="1" customWidth="1"/>
    <col min="17" max="17" width="11.85546875" style="4" customWidth="1"/>
    <col min="18" max="18" width="12.7109375" bestFit="1" customWidth="1"/>
    <col min="19" max="19" width="14.42578125" bestFit="1" customWidth="1"/>
    <col min="20" max="20" width="12" bestFit="1" customWidth="1"/>
    <col min="21" max="21" width="10.28515625" bestFit="1" customWidth="1"/>
  </cols>
  <sheetData>
    <row r="1" spans="1:21" x14ac:dyDescent="0.25">
      <c r="A1" s="3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2" t="s">
        <v>2830</v>
      </c>
      <c r="M1" s="2" t="s">
        <v>2831</v>
      </c>
      <c r="P1" t="s">
        <v>2832</v>
      </c>
      <c r="Q1" s="4" t="s">
        <v>2833</v>
      </c>
      <c r="R1" s="4" t="s">
        <v>2834</v>
      </c>
      <c r="S1" s="4" t="s">
        <v>2835</v>
      </c>
      <c r="T1" s="4" t="s">
        <v>2836</v>
      </c>
      <c r="U1" s="4" t="s">
        <v>2837</v>
      </c>
    </row>
    <row r="2" spans="1:21" x14ac:dyDescent="0.25">
      <c r="A2" s="3" t="s">
        <v>12</v>
      </c>
      <c r="B2" s="1">
        <v>42437</v>
      </c>
      <c r="C2" t="s">
        <v>13</v>
      </c>
      <c r="D2" t="s">
        <v>14</v>
      </c>
      <c r="E2" t="s">
        <v>15</v>
      </c>
      <c r="G2" t="s">
        <v>16</v>
      </c>
      <c r="H2" t="s">
        <v>17</v>
      </c>
      <c r="I2" t="s">
        <v>18</v>
      </c>
      <c r="L2" s="2">
        <v>15000000</v>
      </c>
      <c r="M2" s="2">
        <v>108300000</v>
      </c>
      <c r="P2" t="s">
        <v>21</v>
      </c>
      <c r="Q2" s="4">
        <f>COUNTIF(Movie[Genre],P2)</f>
        <v>120</v>
      </c>
      <c r="R2" s="5">
        <f>SUMIF(Movie[Genre],P2,Movie[Budget (USD)])</f>
        <v>9937200000</v>
      </c>
      <c r="S2" s="5">
        <f>SUMIF(Movie[Genre],P2,Movie[Revenue (USD)])</f>
        <v>28060740000</v>
      </c>
      <c r="T2" s="5">
        <f t="shared" ref="T2:T18" si="0">S2-R2</f>
        <v>18123540000</v>
      </c>
      <c r="U2">
        <f>T2/Q2</f>
        <v>151029500</v>
      </c>
    </row>
    <row r="3" spans="1:21" x14ac:dyDescent="0.25">
      <c r="A3" s="3" t="s">
        <v>19</v>
      </c>
      <c r="B3" s="1">
        <v>42384</v>
      </c>
      <c r="C3" t="s">
        <v>20</v>
      </c>
      <c r="D3" t="s">
        <v>21</v>
      </c>
      <c r="E3" t="s">
        <v>22</v>
      </c>
      <c r="G3" t="s">
        <v>23</v>
      </c>
      <c r="H3" t="s">
        <v>24</v>
      </c>
      <c r="I3" t="s">
        <v>25</v>
      </c>
      <c r="J3" t="s">
        <v>26</v>
      </c>
      <c r="K3" t="s">
        <v>27</v>
      </c>
      <c r="L3" s="2">
        <v>45000000</v>
      </c>
      <c r="M3" s="2">
        <v>69400000</v>
      </c>
      <c r="P3" t="s">
        <v>38</v>
      </c>
      <c r="Q3" s="4">
        <f>COUNTIF(Movie[Genre],P3)</f>
        <v>98</v>
      </c>
      <c r="R3" s="5">
        <f>SUMIF(Movie[Genre],P3,Movie[Budget (USD)])</f>
        <v>3911600000</v>
      </c>
      <c r="S3" s="5">
        <f>SUMIF(Movie[Genre],P3,Movie[Revenue (USD)])</f>
        <v>12097400000</v>
      </c>
      <c r="T3" s="5">
        <f t="shared" si="0"/>
        <v>8185800000</v>
      </c>
      <c r="U3">
        <f t="shared" ref="U3:U18" si="1">T3/Q3</f>
        <v>83528571.428571433</v>
      </c>
    </row>
    <row r="4" spans="1:21" x14ac:dyDescent="0.25">
      <c r="A4" s="3" t="s">
        <v>28</v>
      </c>
      <c r="B4" s="1">
        <v>41488</v>
      </c>
      <c r="C4" t="s">
        <v>29</v>
      </c>
      <c r="D4" t="s">
        <v>21</v>
      </c>
      <c r="E4" t="s">
        <v>30</v>
      </c>
      <c r="G4" t="s">
        <v>31</v>
      </c>
      <c r="H4" t="s">
        <v>32</v>
      </c>
      <c r="I4" t="s">
        <v>33</v>
      </c>
      <c r="J4" t="s">
        <v>34</v>
      </c>
      <c r="K4" t="s">
        <v>35</v>
      </c>
      <c r="L4" s="2">
        <v>61000000</v>
      </c>
      <c r="M4" s="2">
        <v>131900000</v>
      </c>
      <c r="P4" t="s">
        <v>154</v>
      </c>
      <c r="Q4" s="4">
        <f>COUNTIF(Movie[Genre],P4)</f>
        <v>28</v>
      </c>
      <c r="R4" s="5">
        <f>SUMIF(Movie[Genre],P4,Movie[Budget (USD)])</f>
        <v>1827120000</v>
      </c>
      <c r="S4" s="5">
        <f>SUMIF(Movie[Genre],P4,Movie[Revenue (USD)])</f>
        <v>7152420000</v>
      </c>
      <c r="T4" s="5">
        <f t="shared" si="0"/>
        <v>5325300000</v>
      </c>
      <c r="U4">
        <f t="shared" si="1"/>
        <v>190189285.7142857</v>
      </c>
    </row>
    <row r="5" spans="1:21" x14ac:dyDescent="0.25">
      <c r="A5" s="3" t="s">
        <v>36</v>
      </c>
      <c r="B5" s="1">
        <v>40984</v>
      </c>
      <c r="C5" t="s">
        <v>37</v>
      </c>
      <c r="D5" t="s">
        <v>38</v>
      </c>
      <c r="E5" t="s">
        <v>39</v>
      </c>
      <c r="F5" t="s">
        <v>40</v>
      </c>
      <c r="G5" t="s">
        <v>41</v>
      </c>
      <c r="H5" t="s">
        <v>42</v>
      </c>
      <c r="I5" t="s">
        <v>43</v>
      </c>
      <c r="J5" t="s">
        <v>44</v>
      </c>
      <c r="K5" t="s">
        <v>45</v>
      </c>
      <c r="L5" s="2">
        <v>55000000</v>
      </c>
      <c r="M5" s="2">
        <v>201500000</v>
      </c>
      <c r="P5" t="s">
        <v>72</v>
      </c>
      <c r="Q5" s="4">
        <f>COUNTIF(Movie[Genre],P5)</f>
        <v>89</v>
      </c>
      <c r="R5" s="5">
        <f>SUMIF(Movie[Genre],P5,Movie[Budget (USD)])</f>
        <v>2383950000</v>
      </c>
      <c r="S5" s="5">
        <f>SUMIF(Movie[Genre],P5,Movie[Revenue (USD)])</f>
        <v>7208140000</v>
      </c>
      <c r="T5" s="5">
        <f t="shared" si="0"/>
        <v>4824190000</v>
      </c>
      <c r="U5">
        <f t="shared" si="1"/>
        <v>54204382.022471912</v>
      </c>
    </row>
    <row r="6" spans="1:21" x14ac:dyDescent="0.25">
      <c r="A6" s="3" t="s">
        <v>46</v>
      </c>
      <c r="B6" s="1">
        <v>41794</v>
      </c>
      <c r="C6" t="s">
        <v>47</v>
      </c>
      <c r="D6" t="s">
        <v>21</v>
      </c>
      <c r="E6" t="s">
        <v>39</v>
      </c>
      <c r="F6" t="s">
        <v>40</v>
      </c>
      <c r="G6" t="s">
        <v>42</v>
      </c>
      <c r="H6" t="s">
        <v>41</v>
      </c>
      <c r="I6" t="s">
        <v>43</v>
      </c>
      <c r="L6" s="2">
        <v>84500000</v>
      </c>
      <c r="M6" s="2">
        <v>331300000</v>
      </c>
      <c r="P6" t="s">
        <v>139</v>
      </c>
      <c r="Q6" s="4">
        <f>COUNTIF(Movie[Genre],P6)</f>
        <v>21</v>
      </c>
      <c r="R6" s="5">
        <f>SUMIF(Movie[Genre],P6,Movie[Budget (USD)])</f>
        <v>1739400000</v>
      </c>
      <c r="S6" s="5">
        <f>SUMIF(Movie[Genre],P6,Movie[Revenue (USD)])</f>
        <v>6481300000</v>
      </c>
      <c r="T6" s="5">
        <f t="shared" si="0"/>
        <v>4741900000</v>
      </c>
      <c r="U6">
        <f t="shared" si="1"/>
        <v>225804761.90476191</v>
      </c>
    </row>
    <row r="7" spans="1:21" x14ac:dyDescent="0.25">
      <c r="A7" s="3" t="s">
        <v>48</v>
      </c>
      <c r="B7" s="1">
        <v>41702</v>
      </c>
      <c r="C7" t="s">
        <v>49</v>
      </c>
      <c r="D7" t="s">
        <v>21</v>
      </c>
      <c r="E7" t="s">
        <v>50</v>
      </c>
      <c r="G7" t="s">
        <v>51</v>
      </c>
      <c r="H7" t="s">
        <v>52</v>
      </c>
      <c r="I7" t="s">
        <v>53</v>
      </c>
      <c r="J7" t="s">
        <v>54</v>
      </c>
      <c r="K7" t="s">
        <v>55</v>
      </c>
      <c r="L7" s="2">
        <v>110000000</v>
      </c>
      <c r="M7" s="2">
        <v>337600000</v>
      </c>
      <c r="P7" t="s">
        <v>146</v>
      </c>
      <c r="Q7" s="4">
        <f>COUNTIF(Movie[Genre],P7)</f>
        <v>43</v>
      </c>
      <c r="R7" s="5">
        <f>SUMIF(Movie[Genre],P7,Movie[Budget (USD)])</f>
        <v>631600000</v>
      </c>
      <c r="S7" s="5">
        <f>SUMIF(Movie[Genre],P7,Movie[Revenue (USD)])</f>
        <v>3252800000</v>
      </c>
      <c r="T7" s="5">
        <f t="shared" si="0"/>
        <v>2621200000</v>
      </c>
      <c r="U7">
        <f t="shared" si="1"/>
        <v>60958139.534883723</v>
      </c>
    </row>
    <row r="8" spans="1:21" x14ac:dyDescent="0.25">
      <c r="A8" s="3">
        <v>42</v>
      </c>
      <c r="B8" s="1">
        <v>41376</v>
      </c>
      <c r="C8" t="s">
        <v>56</v>
      </c>
      <c r="D8" t="s">
        <v>57</v>
      </c>
      <c r="E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s="2">
        <v>40000000</v>
      </c>
      <c r="M8" s="2">
        <v>97500000</v>
      </c>
      <c r="P8" t="s">
        <v>503</v>
      </c>
      <c r="Q8" s="4">
        <f>COUNTIF(Movie[Genre],P8)</f>
        <v>12</v>
      </c>
      <c r="R8" s="5">
        <f>SUMIF(Movie[Genre],P8,Movie[Budget (USD)])</f>
        <v>941800000</v>
      </c>
      <c r="S8" s="5">
        <f>SUMIF(Movie[Genre],P8,Movie[Revenue (USD)])</f>
        <v>3251500000</v>
      </c>
      <c r="T8" s="5">
        <f t="shared" si="0"/>
        <v>2309700000</v>
      </c>
      <c r="U8">
        <f t="shared" si="1"/>
        <v>192475000</v>
      </c>
    </row>
    <row r="9" spans="1:21" x14ac:dyDescent="0.25">
      <c r="A9" s="3">
        <v>71</v>
      </c>
      <c r="B9" s="1">
        <v>41677</v>
      </c>
      <c r="C9" t="s">
        <v>64</v>
      </c>
      <c r="D9" t="s">
        <v>21</v>
      </c>
      <c r="E9" t="s">
        <v>65</v>
      </c>
      <c r="G9" t="s">
        <v>66</v>
      </c>
      <c r="H9" t="s">
        <v>67</v>
      </c>
      <c r="I9" t="s">
        <v>68</v>
      </c>
      <c r="J9" t="s">
        <v>69</v>
      </c>
      <c r="L9" s="2">
        <v>8100000</v>
      </c>
      <c r="M9" s="2">
        <v>2900000</v>
      </c>
      <c r="P9" t="s">
        <v>14</v>
      </c>
      <c r="Q9" s="4">
        <f>COUNTIF(Movie[Genre],P9)</f>
        <v>16</v>
      </c>
      <c r="R9" s="5">
        <f>SUMIF(Movie[Genre],P9,Movie[Budget (USD)])</f>
        <v>531900000</v>
      </c>
      <c r="S9" s="5">
        <f>SUMIF(Movie[Genre],P9,Movie[Revenue (USD)])</f>
        <v>2191000000</v>
      </c>
      <c r="T9" s="5">
        <f t="shared" si="0"/>
        <v>1659100000</v>
      </c>
      <c r="U9">
        <f t="shared" si="1"/>
        <v>103693750</v>
      </c>
    </row>
    <row r="10" spans="1:21" x14ac:dyDescent="0.25">
      <c r="A10" s="3" t="s">
        <v>70</v>
      </c>
      <c r="B10" s="1">
        <v>42258</v>
      </c>
      <c r="C10" t="s">
        <v>71</v>
      </c>
      <c r="D10" t="s">
        <v>72</v>
      </c>
      <c r="E10" t="s">
        <v>73</v>
      </c>
      <c r="G10" t="s">
        <v>74</v>
      </c>
      <c r="H10" t="s">
        <v>75</v>
      </c>
      <c r="I10" t="s">
        <v>76</v>
      </c>
      <c r="J10" t="s">
        <v>77</v>
      </c>
      <c r="L10" s="2">
        <v>5000000</v>
      </c>
      <c r="M10" s="2">
        <v>4800000</v>
      </c>
      <c r="P10" t="s">
        <v>309</v>
      </c>
      <c r="Q10" s="4">
        <f>COUNTIF(Movie[Genre],P10)</f>
        <v>10</v>
      </c>
      <c r="R10" s="5">
        <f>SUMIF(Movie[Genre],P10,Movie[Budget (USD)])</f>
        <v>910000000</v>
      </c>
      <c r="S10" s="5">
        <f>SUMIF(Movie[Genre],P10,Movie[Revenue (USD)])</f>
        <v>2446100000</v>
      </c>
      <c r="T10" s="5">
        <f t="shared" si="0"/>
        <v>1536100000</v>
      </c>
      <c r="U10">
        <f t="shared" si="1"/>
        <v>153610000</v>
      </c>
    </row>
    <row r="11" spans="1:21" x14ac:dyDescent="0.25">
      <c r="A11" s="3" t="s">
        <v>78</v>
      </c>
      <c r="B11" s="1">
        <v>41319</v>
      </c>
      <c r="C11" t="s">
        <v>79</v>
      </c>
      <c r="D11" t="s">
        <v>21</v>
      </c>
      <c r="E11" t="s">
        <v>80</v>
      </c>
      <c r="G11" t="s">
        <v>81</v>
      </c>
      <c r="H11" t="s">
        <v>82</v>
      </c>
      <c r="I11" t="s">
        <v>83</v>
      </c>
      <c r="J11" t="s">
        <v>84</v>
      </c>
      <c r="K11" t="s">
        <v>85</v>
      </c>
      <c r="L11" s="2">
        <v>92000000</v>
      </c>
      <c r="M11" s="2">
        <v>304700000</v>
      </c>
      <c r="P11" t="s">
        <v>131</v>
      </c>
      <c r="Q11" s="4">
        <f>COUNTIF(Movie[Genre],P11)</f>
        <v>23</v>
      </c>
      <c r="R11" s="5">
        <f>SUMIF(Movie[Genre],P11,Movie[Budget (USD)])</f>
        <v>700200000</v>
      </c>
      <c r="S11" s="5">
        <f>SUMIF(Movie[Genre],P11,Movie[Revenue (USD)])</f>
        <v>1326400000</v>
      </c>
      <c r="T11" s="5">
        <f t="shared" si="0"/>
        <v>626200000</v>
      </c>
      <c r="U11">
        <f t="shared" si="1"/>
        <v>27226086.956521738</v>
      </c>
    </row>
    <row r="12" spans="1:21" x14ac:dyDescent="0.25">
      <c r="A12" s="3" t="s">
        <v>86</v>
      </c>
      <c r="B12" s="1">
        <v>41285</v>
      </c>
      <c r="C12" t="s">
        <v>87</v>
      </c>
      <c r="D12" t="s">
        <v>38</v>
      </c>
      <c r="E12" t="s">
        <v>88</v>
      </c>
      <c r="G12" t="s">
        <v>89</v>
      </c>
      <c r="H12" t="s">
        <v>90</v>
      </c>
      <c r="I12" t="s">
        <v>91</v>
      </c>
      <c r="J12" t="s">
        <v>92</v>
      </c>
      <c r="K12" t="s">
        <v>93</v>
      </c>
      <c r="L12" s="2">
        <v>2500000</v>
      </c>
      <c r="M12" s="2">
        <v>60100000</v>
      </c>
      <c r="P12" t="s">
        <v>963</v>
      </c>
      <c r="Q12" s="4">
        <f>COUNTIF(Movie[Genre],P12)</f>
        <v>3</v>
      </c>
      <c r="R12" s="5">
        <f>SUMIF(Movie[Genre],P12,Movie[Budget (USD)])</f>
        <v>269000000</v>
      </c>
      <c r="S12" s="5">
        <f>SUMIF(Movie[Genre],P12,Movie[Revenue (USD)])</f>
        <v>828600000</v>
      </c>
      <c r="T12" s="5">
        <f t="shared" si="0"/>
        <v>559600000</v>
      </c>
      <c r="U12">
        <f t="shared" si="1"/>
        <v>186533333.33333334</v>
      </c>
    </row>
    <row r="13" spans="1:21" x14ac:dyDescent="0.25">
      <c r="A13" s="3" t="s">
        <v>94</v>
      </c>
      <c r="B13" s="1">
        <v>41747</v>
      </c>
      <c r="C13" t="s">
        <v>95</v>
      </c>
      <c r="D13" t="s">
        <v>38</v>
      </c>
      <c r="E13" t="s">
        <v>88</v>
      </c>
      <c r="G13" t="s">
        <v>89</v>
      </c>
      <c r="H13" t="s">
        <v>96</v>
      </c>
      <c r="I13" t="s">
        <v>92</v>
      </c>
      <c r="J13" t="s">
        <v>93</v>
      </c>
      <c r="K13" t="s">
        <v>97</v>
      </c>
      <c r="L13" s="2">
        <v>4000000</v>
      </c>
      <c r="M13" s="2">
        <v>24000000</v>
      </c>
      <c r="P13" t="s">
        <v>57</v>
      </c>
      <c r="Q13" s="4">
        <f>COUNTIF(Movie[Genre],P13)</f>
        <v>15</v>
      </c>
      <c r="R13" s="5">
        <f>SUMIF(Movie[Genre],P13,Movie[Budget (USD)])</f>
        <v>431400000</v>
      </c>
      <c r="S13" s="5">
        <f>SUMIF(Movie[Genre],P13,Movie[Revenue (USD)])</f>
        <v>882100000</v>
      </c>
      <c r="T13" s="5">
        <f t="shared" si="0"/>
        <v>450700000</v>
      </c>
      <c r="U13">
        <f t="shared" si="1"/>
        <v>30046666.666666668</v>
      </c>
    </row>
    <row r="14" spans="1:21" x14ac:dyDescent="0.25">
      <c r="A14" s="3" t="s">
        <v>98</v>
      </c>
      <c r="B14" s="1">
        <v>41680</v>
      </c>
      <c r="C14" t="s">
        <v>99</v>
      </c>
      <c r="D14" t="s">
        <v>38</v>
      </c>
      <c r="E14" t="s">
        <v>100</v>
      </c>
      <c r="G14" t="s">
        <v>101</v>
      </c>
      <c r="H14" t="s">
        <v>102</v>
      </c>
      <c r="I14" t="s">
        <v>103</v>
      </c>
      <c r="J14" t="s">
        <v>104</v>
      </c>
      <c r="L14" s="2">
        <v>22700000</v>
      </c>
      <c r="M14" s="2">
        <v>7100000</v>
      </c>
      <c r="P14" t="s">
        <v>178</v>
      </c>
      <c r="Q14" s="4">
        <f>COUNTIF(Movie[Genre],P14)</f>
        <v>13</v>
      </c>
      <c r="R14" s="5">
        <f>SUMIF(Movie[Genre],P14,Movie[Budget (USD)])</f>
        <v>256500000</v>
      </c>
      <c r="S14" s="5">
        <f>SUMIF(Movie[Genre],P14,Movie[Revenue (USD)])</f>
        <v>698170000</v>
      </c>
      <c r="T14" s="5">
        <f t="shared" si="0"/>
        <v>441670000</v>
      </c>
      <c r="U14">
        <f t="shared" si="1"/>
        <v>33974615.384615384</v>
      </c>
    </row>
    <row r="15" spans="1:21" x14ac:dyDescent="0.25">
      <c r="A15" s="3" t="s">
        <v>105</v>
      </c>
      <c r="B15" s="1">
        <v>41949</v>
      </c>
      <c r="C15" t="s">
        <v>106</v>
      </c>
      <c r="D15" t="s">
        <v>21</v>
      </c>
      <c r="E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s="2">
        <v>20000000</v>
      </c>
      <c r="M15" s="2">
        <v>12000000</v>
      </c>
      <c r="P15" t="s">
        <v>317</v>
      </c>
      <c r="Q15" s="4">
        <f>COUNTIF(Movie[Genre],P15)</f>
        <v>5</v>
      </c>
      <c r="R15" s="5">
        <f>SUMIF(Movie[Genre],P15,Movie[Budget (USD)])</f>
        <v>113000000</v>
      </c>
      <c r="S15" s="5">
        <f>SUMIF(Movie[Genre],P15,Movie[Revenue (USD)])</f>
        <v>483900000</v>
      </c>
      <c r="T15" s="5">
        <f t="shared" si="0"/>
        <v>370900000</v>
      </c>
      <c r="U15">
        <f t="shared" si="1"/>
        <v>74180000</v>
      </c>
    </row>
    <row r="16" spans="1:21" x14ac:dyDescent="0.25">
      <c r="A16" s="3" t="s">
        <v>113</v>
      </c>
      <c r="B16" s="1">
        <v>41658</v>
      </c>
      <c r="C16" t="s">
        <v>114</v>
      </c>
      <c r="D16" t="s">
        <v>14</v>
      </c>
      <c r="E16" t="s">
        <v>115</v>
      </c>
      <c r="G16" t="s">
        <v>116</v>
      </c>
      <c r="H16" t="s">
        <v>117</v>
      </c>
      <c r="I16" t="s">
        <v>118</v>
      </c>
      <c r="J16" t="s">
        <v>119</v>
      </c>
      <c r="K16" t="s">
        <v>120</v>
      </c>
      <c r="L16" s="2">
        <v>15000000</v>
      </c>
      <c r="M16" s="2">
        <v>36200000</v>
      </c>
      <c r="P16" t="s">
        <v>289</v>
      </c>
      <c r="Q16" s="4">
        <f>COUNTIF(Movie[Genre],P16)</f>
        <v>4</v>
      </c>
      <c r="R16" s="5">
        <f>SUMIF(Movie[Genre],P16,Movie[Budget (USD)])</f>
        <v>161000000</v>
      </c>
      <c r="S16" s="5">
        <f>SUMIF(Movie[Genre],P16,Movie[Revenue (USD)])</f>
        <v>520000000</v>
      </c>
      <c r="T16" s="5">
        <f t="shared" si="0"/>
        <v>359000000</v>
      </c>
      <c r="U16">
        <f t="shared" si="1"/>
        <v>89750000</v>
      </c>
    </row>
    <row r="17" spans="1:21" x14ac:dyDescent="0.25">
      <c r="A17" s="3" t="s">
        <v>121</v>
      </c>
      <c r="B17" s="1">
        <v>40977</v>
      </c>
      <c r="C17" t="s">
        <v>122</v>
      </c>
      <c r="D17" t="s">
        <v>38</v>
      </c>
      <c r="E17" t="s">
        <v>123</v>
      </c>
      <c r="G17" t="s">
        <v>124</v>
      </c>
      <c r="H17" t="s">
        <v>125</v>
      </c>
      <c r="I17" t="s">
        <v>126</v>
      </c>
      <c r="J17" t="s">
        <v>127</v>
      </c>
      <c r="K17" t="s">
        <v>128</v>
      </c>
      <c r="L17" s="2">
        <v>40000000</v>
      </c>
      <c r="M17" s="2">
        <v>22000000</v>
      </c>
      <c r="P17" t="s">
        <v>864</v>
      </c>
      <c r="Q17" s="4">
        <f>COUNTIF(Movie[Genre],P17)</f>
        <v>7</v>
      </c>
      <c r="R17" s="5">
        <f>SUMIF(Movie[Genre],P17,Movie[Budget (USD)])</f>
        <v>71000000</v>
      </c>
      <c r="S17" s="5">
        <f>SUMIF(Movie[Genre],P17,Movie[Revenue (USD)])</f>
        <v>258400000</v>
      </c>
      <c r="T17" s="5">
        <f t="shared" si="0"/>
        <v>187400000</v>
      </c>
      <c r="U17">
        <f t="shared" si="1"/>
        <v>26771428.571428571</v>
      </c>
    </row>
    <row r="18" spans="1:21" x14ac:dyDescent="0.25">
      <c r="A18" s="3" t="s">
        <v>129</v>
      </c>
      <c r="B18" s="1">
        <v>41901</v>
      </c>
      <c r="C18" t="s">
        <v>130</v>
      </c>
      <c r="D18" t="s">
        <v>131</v>
      </c>
      <c r="E18" t="s">
        <v>132</v>
      </c>
      <c r="G18" t="s">
        <v>133</v>
      </c>
      <c r="H18" t="s">
        <v>134</v>
      </c>
      <c r="I18" t="s">
        <v>135</v>
      </c>
      <c r="J18" t="s">
        <v>136</v>
      </c>
      <c r="L18" s="2">
        <v>28000000</v>
      </c>
      <c r="M18" s="2">
        <v>58800000</v>
      </c>
      <c r="P18" t="s">
        <v>1497</v>
      </c>
      <c r="Q18" s="4">
        <f>COUNTIF(Movie[Genre],P18)</f>
        <v>1</v>
      </c>
      <c r="R18" s="5">
        <f>SUMIF(Movie[Genre],P18,Movie[Budget (USD)])</f>
        <v>10000000</v>
      </c>
      <c r="S18" s="5">
        <f>SUMIF(Movie[Genre],P18,Movie[Revenue (USD)])</f>
        <v>68500000</v>
      </c>
      <c r="T18" s="5">
        <f t="shared" si="0"/>
        <v>58500000</v>
      </c>
      <c r="U18">
        <f t="shared" si="1"/>
        <v>58500000</v>
      </c>
    </row>
    <row r="19" spans="1:21" x14ac:dyDescent="0.25">
      <c r="A19" s="3" t="s">
        <v>137</v>
      </c>
      <c r="B19" s="1">
        <v>42027</v>
      </c>
      <c r="C19" t="s">
        <v>138</v>
      </c>
      <c r="D19" t="s">
        <v>139</v>
      </c>
      <c r="E19" t="s">
        <v>140</v>
      </c>
      <c r="G19" t="s">
        <v>141</v>
      </c>
      <c r="H19" t="s">
        <v>142</v>
      </c>
      <c r="I19" t="s">
        <v>143</v>
      </c>
      <c r="L19" s="2">
        <v>8000000</v>
      </c>
      <c r="M19" s="2">
        <v>36000000</v>
      </c>
      <c r="T19" s="5"/>
    </row>
    <row r="20" spans="1:21" x14ac:dyDescent="0.25">
      <c r="A20" s="3" t="s">
        <v>144</v>
      </c>
      <c r="B20" s="1">
        <v>41082</v>
      </c>
      <c r="C20" t="s">
        <v>145</v>
      </c>
      <c r="D20" t="s">
        <v>146</v>
      </c>
      <c r="E20" t="s">
        <v>147</v>
      </c>
      <c r="G20" t="s">
        <v>148</v>
      </c>
      <c r="H20" t="s">
        <v>149</v>
      </c>
      <c r="I20" t="s">
        <v>150</v>
      </c>
      <c r="J20" t="s">
        <v>16</v>
      </c>
      <c r="K20" t="s">
        <v>151</v>
      </c>
      <c r="L20" s="2">
        <v>99500000</v>
      </c>
      <c r="M20" s="2">
        <v>116400000</v>
      </c>
    </row>
    <row r="21" spans="1:21" x14ac:dyDescent="0.25">
      <c r="A21" s="3" t="s">
        <v>152</v>
      </c>
      <c r="B21" s="1">
        <v>41425</v>
      </c>
      <c r="C21" t="s">
        <v>153</v>
      </c>
      <c r="D21" t="s">
        <v>154</v>
      </c>
      <c r="E21" t="s">
        <v>155</v>
      </c>
      <c r="G21" t="s">
        <v>156</v>
      </c>
      <c r="H21" t="s">
        <v>157</v>
      </c>
      <c r="I21" t="s">
        <v>158</v>
      </c>
      <c r="J21" t="s">
        <v>159</v>
      </c>
      <c r="L21" s="2">
        <v>130000000</v>
      </c>
      <c r="M21" s="2">
        <v>243800000</v>
      </c>
    </row>
    <row r="22" spans="1:21" x14ac:dyDescent="0.25">
      <c r="A22" s="3" t="s">
        <v>160</v>
      </c>
      <c r="B22" s="1">
        <v>41502</v>
      </c>
      <c r="C22" t="s">
        <v>161</v>
      </c>
      <c r="D22" t="s">
        <v>72</v>
      </c>
      <c r="E22" t="s">
        <v>162</v>
      </c>
      <c r="G22" t="s">
        <v>163</v>
      </c>
      <c r="H22" t="s">
        <v>164</v>
      </c>
      <c r="I22" t="s">
        <v>165</v>
      </c>
      <c r="J22" t="s">
        <v>166</v>
      </c>
      <c r="K22" t="s">
        <v>167</v>
      </c>
      <c r="L22" s="2">
        <v>4000000</v>
      </c>
      <c r="M22" s="2">
        <v>1000000</v>
      </c>
    </row>
    <row r="23" spans="1:21" x14ac:dyDescent="0.25">
      <c r="A23" s="3" t="s">
        <v>168</v>
      </c>
      <c r="B23" s="1">
        <v>41201</v>
      </c>
      <c r="C23" t="s">
        <v>169</v>
      </c>
      <c r="D23" t="s">
        <v>131</v>
      </c>
      <c r="E23" t="s">
        <v>170</v>
      </c>
      <c r="G23" t="s">
        <v>171</v>
      </c>
      <c r="H23" t="s">
        <v>172</v>
      </c>
      <c r="I23" t="s">
        <v>173</v>
      </c>
      <c r="J23" t="s">
        <v>174</v>
      </c>
      <c r="K23" t="s">
        <v>175</v>
      </c>
      <c r="L23" s="2">
        <v>35000000</v>
      </c>
      <c r="M23" s="2">
        <v>34600000</v>
      </c>
    </row>
    <row r="24" spans="1:21" x14ac:dyDescent="0.25">
      <c r="A24" s="3" t="s">
        <v>176</v>
      </c>
      <c r="B24" s="1">
        <v>42151</v>
      </c>
      <c r="C24" t="s">
        <v>177</v>
      </c>
      <c r="D24" t="s">
        <v>178</v>
      </c>
      <c r="E24" t="s">
        <v>179</v>
      </c>
      <c r="G24" t="s">
        <v>180</v>
      </c>
      <c r="H24" t="s">
        <v>181</v>
      </c>
      <c r="I24" t="s">
        <v>182</v>
      </c>
      <c r="J24" t="s">
        <v>117</v>
      </c>
      <c r="K24" t="s">
        <v>183</v>
      </c>
      <c r="L24" s="2">
        <v>52000000</v>
      </c>
      <c r="M24" s="2">
        <v>26300000</v>
      </c>
    </row>
    <row r="25" spans="1:21" x14ac:dyDescent="0.25">
      <c r="A25" s="3" t="s">
        <v>184</v>
      </c>
      <c r="B25" s="1">
        <v>42356</v>
      </c>
      <c r="C25" t="s">
        <v>185</v>
      </c>
      <c r="D25" t="s">
        <v>38</v>
      </c>
      <c r="E25" t="s">
        <v>186</v>
      </c>
      <c r="G25" t="s">
        <v>187</v>
      </c>
      <c r="H25" t="s">
        <v>188</v>
      </c>
      <c r="I25" t="s">
        <v>189</v>
      </c>
      <c r="J25" t="s">
        <v>190</v>
      </c>
      <c r="K25" t="s">
        <v>191</v>
      </c>
      <c r="L25" s="2">
        <v>90000000</v>
      </c>
      <c r="M25" s="2">
        <v>234800000</v>
      </c>
    </row>
    <row r="26" spans="1:21" x14ac:dyDescent="0.25">
      <c r="A26" s="3" t="s">
        <v>192</v>
      </c>
      <c r="B26" s="1">
        <v>41005</v>
      </c>
      <c r="C26" t="s">
        <v>193</v>
      </c>
      <c r="D26" t="s">
        <v>38</v>
      </c>
      <c r="E26" t="s">
        <v>194</v>
      </c>
      <c r="G26" t="s">
        <v>195</v>
      </c>
      <c r="H26" t="s">
        <v>196</v>
      </c>
      <c r="I26" t="s">
        <v>197</v>
      </c>
      <c r="J26" t="s">
        <v>198</v>
      </c>
      <c r="K26" t="s">
        <v>199</v>
      </c>
      <c r="L26" s="2">
        <v>50000000</v>
      </c>
      <c r="M26" s="2">
        <v>235000000</v>
      </c>
    </row>
    <row r="27" spans="1:21" x14ac:dyDescent="0.25">
      <c r="A27" s="3" t="s">
        <v>200</v>
      </c>
      <c r="B27" s="1">
        <v>41954</v>
      </c>
      <c r="C27" t="s">
        <v>201</v>
      </c>
      <c r="D27" t="s">
        <v>72</v>
      </c>
      <c r="E27" t="s">
        <v>202</v>
      </c>
      <c r="G27" t="s">
        <v>180</v>
      </c>
      <c r="H27" t="s">
        <v>203</v>
      </c>
      <c r="I27" t="s">
        <v>204</v>
      </c>
      <c r="J27" t="s">
        <v>205</v>
      </c>
      <c r="L27" s="2">
        <v>58800000</v>
      </c>
      <c r="M27" s="2">
        <v>547400000</v>
      </c>
    </row>
    <row r="28" spans="1:21" x14ac:dyDescent="0.25">
      <c r="A28" s="3" t="s">
        <v>206</v>
      </c>
      <c r="B28" s="1">
        <v>42237</v>
      </c>
      <c r="C28" t="s">
        <v>207</v>
      </c>
      <c r="D28" t="s">
        <v>21</v>
      </c>
      <c r="E28" t="s">
        <v>208</v>
      </c>
      <c r="G28" t="s">
        <v>209</v>
      </c>
      <c r="H28" t="s">
        <v>210</v>
      </c>
      <c r="I28" t="s">
        <v>211</v>
      </c>
      <c r="J28" t="s">
        <v>212</v>
      </c>
      <c r="K28" t="s">
        <v>213</v>
      </c>
      <c r="L28" s="2">
        <v>28000000</v>
      </c>
      <c r="M28" s="2">
        <v>27100000</v>
      </c>
    </row>
    <row r="29" spans="1:21" x14ac:dyDescent="0.25">
      <c r="A29" s="3" t="s">
        <v>214</v>
      </c>
      <c r="B29" s="1">
        <v>42171</v>
      </c>
      <c r="C29" t="s">
        <v>215</v>
      </c>
      <c r="D29" t="s">
        <v>57</v>
      </c>
      <c r="E29" t="s">
        <v>216</v>
      </c>
      <c r="G29" t="s">
        <v>217</v>
      </c>
      <c r="H29" t="s">
        <v>218</v>
      </c>
      <c r="I29" t="s">
        <v>219</v>
      </c>
      <c r="J29" t="s">
        <v>220</v>
      </c>
      <c r="K29" t="s">
        <v>221</v>
      </c>
      <c r="L29" s="2">
        <v>3400000</v>
      </c>
      <c r="M29" s="2">
        <v>22000000</v>
      </c>
    </row>
    <row r="30" spans="1:21" x14ac:dyDescent="0.25">
      <c r="A30" s="3" t="s">
        <v>222</v>
      </c>
      <c r="B30" s="1">
        <v>41908</v>
      </c>
      <c r="C30" t="s">
        <v>223</v>
      </c>
      <c r="D30" t="s">
        <v>146</v>
      </c>
      <c r="E30" t="s">
        <v>224</v>
      </c>
      <c r="G30" t="s">
        <v>225</v>
      </c>
      <c r="H30" t="s">
        <v>226</v>
      </c>
      <c r="I30" t="s">
        <v>227</v>
      </c>
      <c r="J30" t="s">
        <v>228</v>
      </c>
      <c r="L30" s="2">
        <v>6500000</v>
      </c>
      <c r="M30" s="2">
        <v>256900000</v>
      </c>
    </row>
    <row r="31" spans="1:21" x14ac:dyDescent="0.25">
      <c r="A31" s="3" t="s">
        <v>229</v>
      </c>
      <c r="B31" s="1">
        <v>41980</v>
      </c>
      <c r="C31" t="s">
        <v>230</v>
      </c>
      <c r="D31" t="s">
        <v>38</v>
      </c>
      <c r="E31" t="s">
        <v>231</v>
      </c>
      <c r="G31" t="s">
        <v>232</v>
      </c>
      <c r="H31" t="s">
        <v>233</v>
      </c>
      <c r="I31" t="s">
        <v>234</v>
      </c>
      <c r="J31" t="s">
        <v>235</v>
      </c>
      <c r="K31" t="s">
        <v>236</v>
      </c>
      <c r="L31" s="2">
        <v>65000000</v>
      </c>
      <c r="M31" s="2">
        <v>133800000</v>
      </c>
    </row>
    <row r="32" spans="1:21" x14ac:dyDescent="0.25">
      <c r="A32" s="3" t="s">
        <v>237</v>
      </c>
      <c r="B32" s="1">
        <v>42184</v>
      </c>
      <c r="C32" t="s">
        <v>238</v>
      </c>
      <c r="D32" t="s">
        <v>21</v>
      </c>
      <c r="E32" t="s">
        <v>239</v>
      </c>
      <c r="G32" t="s">
        <v>240</v>
      </c>
      <c r="H32" t="s">
        <v>241</v>
      </c>
      <c r="I32" t="s">
        <v>242</v>
      </c>
      <c r="J32" t="s">
        <v>236</v>
      </c>
      <c r="K32" t="s">
        <v>243</v>
      </c>
      <c r="L32" s="2">
        <v>130000000</v>
      </c>
      <c r="M32" s="2">
        <v>519400000</v>
      </c>
    </row>
    <row r="33" spans="1:13" x14ac:dyDescent="0.25">
      <c r="A33" s="3" t="s">
        <v>244</v>
      </c>
      <c r="B33" s="1">
        <v>41194</v>
      </c>
      <c r="C33" t="s">
        <v>245</v>
      </c>
      <c r="D33" t="s">
        <v>72</v>
      </c>
      <c r="E33" t="s">
        <v>246</v>
      </c>
      <c r="G33" t="s">
        <v>246</v>
      </c>
      <c r="H33" t="s">
        <v>17</v>
      </c>
      <c r="I33" t="s">
        <v>247</v>
      </c>
      <c r="J33" t="s">
        <v>248</v>
      </c>
      <c r="K33" t="s">
        <v>249</v>
      </c>
      <c r="L33" s="2">
        <v>44500000</v>
      </c>
      <c r="M33" s="2">
        <v>232300000</v>
      </c>
    </row>
    <row r="34" spans="1:13" x14ac:dyDescent="0.25">
      <c r="A34" s="3" t="s">
        <v>250</v>
      </c>
      <c r="B34" s="1">
        <v>41880</v>
      </c>
      <c r="C34" t="s">
        <v>251</v>
      </c>
      <c r="D34" t="s">
        <v>146</v>
      </c>
      <c r="E34" t="s">
        <v>252</v>
      </c>
      <c r="G34" t="s">
        <v>253</v>
      </c>
      <c r="H34" t="s">
        <v>254</v>
      </c>
      <c r="I34" t="s">
        <v>255</v>
      </c>
      <c r="J34" t="s">
        <v>256</v>
      </c>
      <c r="K34" t="s">
        <v>257</v>
      </c>
      <c r="L34" s="2">
        <v>5000000</v>
      </c>
      <c r="M34" s="2">
        <v>5000000</v>
      </c>
    </row>
    <row r="35" spans="1:13" x14ac:dyDescent="0.25">
      <c r="A35" s="3" t="s">
        <v>258</v>
      </c>
      <c r="B35" s="1">
        <v>42580</v>
      </c>
      <c r="C35" t="s">
        <v>259</v>
      </c>
      <c r="D35" t="s">
        <v>38</v>
      </c>
      <c r="E35" t="s">
        <v>260</v>
      </c>
      <c r="F35" t="s">
        <v>261</v>
      </c>
      <c r="G35" t="s">
        <v>262</v>
      </c>
      <c r="H35" t="s">
        <v>263</v>
      </c>
      <c r="I35" t="s">
        <v>264</v>
      </c>
      <c r="J35" t="s">
        <v>265</v>
      </c>
      <c r="K35" t="s">
        <v>266</v>
      </c>
      <c r="L35" s="2">
        <v>20000000</v>
      </c>
      <c r="M35" s="2">
        <v>124200000</v>
      </c>
    </row>
    <row r="36" spans="1:13" x14ac:dyDescent="0.25">
      <c r="A36" s="3" t="s">
        <v>267</v>
      </c>
      <c r="B36" s="1">
        <v>42475</v>
      </c>
      <c r="C36" t="s">
        <v>268</v>
      </c>
      <c r="D36" t="s">
        <v>38</v>
      </c>
      <c r="E36" t="s">
        <v>269</v>
      </c>
      <c r="G36" t="s">
        <v>43</v>
      </c>
      <c r="H36" t="s">
        <v>93</v>
      </c>
      <c r="I36" t="s">
        <v>270</v>
      </c>
      <c r="J36" t="s">
        <v>271</v>
      </c>
      <c r="K36" t="s">
        <v>272</v>
      </c>
      <c r="L36" s="2">
        <v>20000000</v>
      </c>
      <c r="M36" s="2">
        <v>55000000</v>
      </c>
    </row>
    <row r="37" spans="1:13" x14ac:dyDescent="0.25">
      <c r="A37" s="3" t="s">
        <v>273</v>
      </c>
      <c r="B37" s="1">
        <v>42448</v>
      </c>
      <c r="C37" t="s">
        <v>274</v>
      </c>
      <c r="D37" t="s">
        <v>21</v>
      </c>
      <c r="E37" t="s">
        <v>275</v>
      </c>
      <c r="G37" t="s">
        <v>246</v>
      </c>
      <c r="H37" t="s">
        <v>276</v>
      </c>
      <c r="I37" t="s">
        <v>277</v>
      </c>
      <c r="J37" t="s">
        <v>209</v>
      </c>
      <c r="K37" t="s">
        <v>278</v>
      </c>
      <c r="L37" s="2">
        <v>250000000</v>
      </c>
      <c r="M37" s="2">
        <v>872700000</v>
      </c>
    </row>
    <row r="38" spans="1:13" x14ac:dyDescent="0.25">
      <c r="A38" s="3" t="s">
        <v>279</v>
      </c>
      <c r="B38" s="1">
        <v>42576</v>
      </c>
      <c r="C38" t="s">
        <v>280</v>
      </c>
      <c r="D38" t="s">
        <v>21</v>
      </c>
      <c r="E38" t="s">
        <v>281</v>
      </c>
      <c r="F38" t="s">
        <v>282</v>
      </c>
      <c r="G38" t="s">
        <v>283</v>
      </c>
      <c r="H38" t="s">
        <v>284</v>
      </c>
      <c r="I38" t="s">
        <v>285</v>
      </c>
      <c r="J38" t="s">
        <v>286</v>
      </c>
      <c r="L38" s="2">
        <v>3500000</v>
      </c>
      <c r="M38" s="2">
        <v>4400000</v>
      </c>
    </row>
    <row r="39" spans="1:13" x14ac:dyDescent="0.25">
      <c r="A39" s="3" t="s">
        <v>287</v>
      </c>
      <c r="B39" s="1">
        <v>41537</v>
      </c>
      <c r="C39" t="s">
        <v>288</v>
      </c>
      <c r="D39" t="s">
        <v>289</v>
      </c>
      <c r="E39" t="s">
        <v>290</v>
      </c>
      <c r="G39" t="s">
        <v>291</v>
      </c>
      <c r="H39" t="s">
        <v>292</v>
      </c>
      <c r="I39" t="s">
        <v>293</v>
      </c>
      <c r="J39" t="s">
        <v>294</v>
      </c>
      <c r="K39" t="s">
        <v>295</v>
      </c>
      <c r="L39" s="2">
        <v>20000000</v>
      </c>
      <c r="M39" s="2">
        <v>16500000</v>
      </c>
    </row>
    <row r="40" spans="1:13" x14ac:dyDescent="0.25">
      <c r="A40" s="3" t="s">
        <v>296</v>
      </c>
      <c r="B40" s="1">
        <v>41047</v>
      </c>
      <c r="C40" t="s">
        <v>297</v>
      </c>
      <c r="D40" t="s">
        <v>21</v>
      </c>
      <c r="E40" t="s">
        <v>298</v>
      </c>
      <c r="G40" t="s">
        <v>299</v>
      </c>
      <c r="H40" t="s">
        <v>300</v>
      </c>
      <c r="I40" t="s">
        <v>301</v>
      </c>
      <c r="J40" t="s">
        <v>302</v>
      </c>
      <c r="K40" t="s">
        <v>133</v>
      </c>
      <c r="L40" s="2">
        <v>220000000</v>
      </c>
      <c r="M40" s="2">
        <v>303000000</v>
      </c>
    </row>
    <row r="41" spans="1:13" x14ac:dyDescent="0.25">
      <c r="A41" s="3" t="s">
        <v>303</v>
      </c>
      <c r="B41" s="1">
        <v>41087</v>
      </c>
      <c r="C41" t="s">
        <v>304</v>
      </c>
      <c r="D41" t="s">
        <v>72</v>
      </c>
      <c r="E41" t="s">
        <v>305</v>
      </c>
      <c r="G41" t="s">
        <v>232</v>
      </c>
      <c r="H41" t="s">
        <v>306</v>
      </c>
      <c r="L41" s="2">
        <v>1800000</v>
      </c>
      <c r="M41" s="2">
        <v>21900000</v>
      </c>
    </row>
    <row r="42" spans="1:13" x14ac:dyDescent="0.25">
      <c r="A42" s="3" t="s">
        <v>307</v>
      </c>
      <c r="B42" s="1">
        <v>41319</v>
      </c>
      <c r="C42" t="s">
        <v>308</v>
      </c>
      <c r="D42" t="s">
        <v>309</v>
      </c>
      <c r="E42" t="s">
        <v>310</v>
      </c>
      <c r="G42" t="s">
        <v>311</v>
      </c>
      <c r="H42" t="s">
        <v>312</v>
      </c>
      <c r="I42" t="s">
        <v>143</v>
      </c>
      <c r="J42" t="s">
        <v>313</v>
      </c>
      <c r="K42" t="s">
        <v>314</v>
      </c>
      <c r="L42" s="2">
        <v>60000000</v>
      </c>
      <c r="M42" s="2">
        <v>60100000</v>
      </c>
    </row>
    <row r="43" spans="1:13" x14ac:dyDescent="0.25">
      <c r="A43" s="3" t="s">
        <v>315</v>
      </c>
      <c r="B43" s="1">
        <v>41886</v>
      </c>
      <c r="C43" t="s">
        <v>316</v>
      </c>
      <c r="D43" t="s">
        <v>317</v>
      </c>
      <c r="E43" t="s">
        <v>318</v>
      </c>
      <c r="G43" t="s">
        <v>319</v>
      </c>
      <c r="H43" t="s">
        <v>320</v>
      </c>
      <c r="I43" t="s">
        <v>321</v>
      </c>
      <c r="J43" t="s">
        <v>322</v>
      </c>
      <c r="L43" s="2">
        <v>22000000</v>
      </c>
      <c r="M43" s="2">
        <v>15100000</v>
      </c>
    </row>
    <row r="44" spans="1:13" x14ac:dyDescent="0.25">
      <c r="A44" s="3" t="s">
        <v>323</v>
      </c>
      <c r="B44" s="1">
        <v>42601</v>
      </c>
      <c r="C44" t="s">
        <v>324</v>
      </c>
      <c r="D44" t="s">
        <v>139</v>
      </c>
      <c r="E44" t="s">
        <v>147</v>
      </c>
      <c r="G44" t="s">
        <v>325</v>
      </c>
      <c r="H44" t="s">
        <v>326</v>
      </c>
      <c r="I44" t="s">
        <v>327</v>
      </c>
      <c r="J44" t="s">
        <v>51</v>
      </c>
      <c r="K44" t="s">
        <v>328</v>
      </c>
      <c r="L44" s="2">
        <v>100000000</v>
      </c>
      <c r="M44" s="2">
        <v>41400000</v>
      </c>
    </row>
    <row r="45" spans="1:13" x14ac:dyDescent="0.25">
      <c r="A45" s="3" t="s">
        <v>329</v>
      </c>
      <c r="B45" s="1">
        <v>41888</v>
      </c>
      <c r="C45" t="s">
        <v>330</v>
      </c>
      <c r="D45" t="s">
        <v>178</v>
      </c>
      <c r="E45" t="s">
        <v>331</v>
      </c>
      <c r="G45" t="s">
        <v>332</v>
      </c>
      <c r="H45" t="s">
        <v>333</v>
      </c>
      <c r="I45" t="s">
        <v>334</v>
      </c>
      <c r="J45" t="s">
        <v>335</v>
      </c>
      <c r="L45" s="2">
        <v>7000000</v>
      </c>
      <c r="M45" s="2">
        <v>14600000</v>
      </c>
    </row>
    <row r="46" spans="1:13" x14ac:dyDescent="0.25">
      <c r="A46" s="3" t="s">
        <v>336</v>
      </c>
      <c r="B46" s="1">
        <v>41998</v>
      </c>
      <c r="C46" t="s">
        <v>337</v>
      </c>
      <c r="D46" t="s">
        <v>57</v>
      </c>
      <c r="E46" t="s">
        <v>338</v>
      </c>
      <c r="G46" t="s">
        <v>277</v>
      </c>
      <c r="H46" t="s">
        <v>339</v>
      </c>
      <c r="I46" t="s">
        <v>340</v>
      </c>
      <c r="J46" t="s">
        <v>341</v>
      </c>
      <c r="K46" t="s">
        <v>342</v>
      </c>
      <c r="L46" s="2">
        <v>10000000</v>
      </c>
      <c r="M46" s="2">
        <v>29300000</v>
      </c>
    </row>
    <row r="47" spans="1:13" x14ac:dyDescent="0.25">
      <c r="A47" s="3" t="s">
        <v>343</v>
      </c>
      <c r="B47" s="1">
        <v>42251</v>
      </c>
      <c r="C47" t="s">
        <v>344</v>
      </c>
      <c r="D47" t="s">
        <v>21</v>
      </c>
      <c r="E47" t="s">
        <v>345</v>
      </c>
      <c r="G47" t="s">
        <v>346</v>
      </c>
      <c r="H47" t="s">
        <v>347</v>
      </c>
      <c r="I47" t="s">
        <v>348</v>
      </c>
      <c r="J47" t="s">
        <v>203</v>
      </c>
      <c r="K47" t="s">
        <v>349</v>
      </c>
      <c r="L47" s="2">
        <v>53000000</v>
      </c>
      <c r="M47" s="2">
        <v>99800000</v>
      </c>
    </row>
    <row r="48" spans="1:13" x14ac:dyDescent="0.25">
      <c r="A48" s="3" t="s">
        <v>350</v>
      </c>
      <c r="B48" s="1">
        <v>42012</v>
      </c>
      <c r="C48" t="s">
        <v>351</v>
      </c>
      <c r="D48" t="s">
        <v>21</v>
      </c>
      <c r="E48" t="s">
        <v>352</v>
      </c>
      <c r="G48" t="s">
        <v>353</v>
      </c>
      <c r="H48" t="s">
        <v>311</v>
      </c>
      <c r="I48" t="s">
        <v>354</v>
      </c>
      <c r="J48" t="s">
        <v>355</v>
      </c>
      <c r="K48" t="s">
        <v>356</v>
      </c>
      <c r="L48" s="2">
        <v>70000000</v>
      </c>
      <c r="M48" s="2">
        <v>19700000</v>
      </c>
    </row>
    <row r="49" spans="1:13" x14ac:dyDescent="0.25">
      <c r="A49" s="3" t="s">
        <v>357</v>
      </c>
      <c r="B49" s="1">
        <v>41782</v>
      </c>
      <c r="C49" t="s">
        <v>358</v>
      </c>
      <c r="D49" t="s">
        <v>38</v>
      </c>
      <c r="E49" t="s">
        <v>359</v>
      </c>
      <c r="G49" t="s">
        <v>360</v>
      </c>
      <c r="H49" t="s">
        <v>361</v>
      </c>
      <c r="I49" t="s">
        <v>191</v>
      </c>
      <c r="J49" t="s">
        <v>362</v>
      </c>
      <c r="K49" t="s">
        <v>363</v>
      </c>
      <c r="L49" s="2">
        <v>40000000</v>
      </c>
      <c r="M49" s="2">
        <v>128000000</v>
      </c>
    </row>
    <row r="50" spans="1:13" x14ac:dyDescent="0.25">
      <c r="A50" s="3" t="s">
        <v>364</v>
      </c>
      <c r="B50" s="1">
        <v>41481</v>
      </c>
      <c r="C50" t="s">
        <v>365</v>
      </c>
      <c r="D50" t="s">
        <v>72</v>
      </c>
      <c r="E50" t="s">
        <v>366</v>
      </c>
      <c r="G50" t="s">
        <v>182</v>
      </c>
      <c r="H50" t="s">
        <v>367</v>
      </c>
      <c r="I50" t="s">
        <v>236</v>
      </c>
      <c r="J50" t="s">
        <v>368</v>
      </c>
      <c r="K50" t="s">
        <v>369</v>
      </c>
      <c r="L50" s="2">
        <v>18000000</v>
      </c>
      <c r="M50" s="2">
        <v>97500000</v>
      </c>
    </row>
    <row r="51" spans="1:13" x14ac:dyDescent="0.25">
      <c r="A51" s="3" t="s">
        <v>370</v>
      </c>
      <c r="B51" s="1">
        <v>41658</v>
      </c>
      <c r="C51" t="s">
        <v>371</v>
      </c>
      <c r="D51" t="s">
        <v>72</v>
      </c>
      <c r="E51" t="s">
        <v>372</v>
      </c>
      <c r="G51" t="s">
        <v>373</v>
      </c>
      <c r="H51" t="s">
        <v>374</v>
      </c>
      <c r="I51" t="s">
        <v>375</v>
      </c>
      <c r="L51" s="2">
        <v>4000000</v>
      </c>
      <c r="M51" s="2">
        <v>44500000</v>
      </c>
    </row>
    <row r="52" spans="1:13" x14ac:dyDescent="0.25">
      <c r="A52" s="3" t="s">
        <v>376</v>
      </c>
      <c r="B52" s="1">
        <v>41752</v>
      </c>
      <c r="C52" t="s">
        <v>377</v>
      </c>
      <c r="D52" t="s">
        <v>21</v>
      </c>
      <c r="E52" t="s">
        <v>378</v>
      </c>
      <c r="G52" t="s">
        <v>379</v>
      </c>
      <c r="H52" t="s">
        <v>380</v>
      </c>
      <c r="I52" t="s">
        <v>381</v>
      </c>
      <c r="L52" s="2">
        <v>23000000</v>
      </c>
      <c r="M52" s="2">
        <v>69000000</v>
      </c>
    </row>
    <row r="53" spans="1:13" x14ac:dyDescent="0.25">
      <c r="A53" s="3" t="s">
        <v>382</v>
      </c>
      <c r="B53" s="1">
        <v>42281</v>
      </c>
      <c r="C53" t="s">
        <v>383</v>
      </c>
      <c r="D53" t="s">
        <v>72</v>
      </c>
      <c r="E53" t="s">
        <v>384</v>
      </c>
      <c r="G53" t="s">
        <v>385</v>
      </c>
      <c r="H53" t="s">
        <v>386</v>
      </c>
      <c r="I53" t="s">
        <v>387</v>
      </c>
      <c r="J53" t="s">
        <v>388</v>
      </c>
      <c r="K53" t="s">
        <v>389</v>
      </c>
      <c r="L53" s="2">
        <v>40000000</v>
      </c>
      <c r="M53" s="2">
        <v>165500000</v>
      </c>
    </row>
    <row r="54" spans="1:13" x14ac:dyDescent="0.25">
      <c r="A54" s="3" t="s">
        <v>390</v>
      </c>
      <c r="B54" s="1">
        <v>42030</v>
      </c>
      <c r="C54" t="s">
        <v>391</v>
      </c>
      <c r="D54" t="s">
        <v>72</v>
      </c>
      <c r="E54" t="s">
        <v>392</v>
      </c>
      <c r="G54" t="s">
        <v>393</v>
      </c>
      <c r="H54" t="s">
        <v>394</v>
      </c>
      <c r="I54" t="s">
        <v>395</v>
      </c>
      <c r="J54" t="s">
        <v>396</v>
      </c>
      <c r="K54" t="s">
        <v>397</v>
      </c>
      <c r="L54" s="2">
        <v>11000000</v>
      </c>
      <c r="M54" s="2">
        <v>62100000</v>
      </c>
    </row>
    <row r="55" spans="1:13" x14ac:dyDescent="0.25">
      <c r="A55" s="3" t="s">
        <v>398</v>
      </c>
      <c r="B55" s="1">
        <v>41306</v>
      </c>
      <c r="C55" t="s">
        <v>399</v>
      </c>
      <c r="D55" t="s">
        <v>131</v>
      </c>
      <c r="E55" t="s">
        <v>400</v>
      </c>
      <c r="G55" t="s">
        <v>401</v>
      </c>
      <c r="H55" t="s">
        <v>402</v>
      </c>
      <c r="I55" t="s">
        <v>403</v>
      </c>
      <c r="J55" t="s">
        <v>404</v>
      </c>
      <c r="K55" t="s">
        <v>405</v>
      </c>
      <c r="L55" s="2">
        <v>55000000</v>
      </c>
      <c r="M55" s="2">
        <v>21900000</v>
      </c>
    </row>
    <row r="56" spans="1:13" x14ac:dyDescent="0.25">
      <c r="A56" s="3" t="s">
        <v>406</v>
      </c>
      <c r="B56" s="1">
        <v>42283</v>
      </c>
      <c r="C56" t="s">
        <v>407</v>
      </c>
      <c r="D56" t="s">
        <v>38</v>
      </c>
      <c r="E56" t="s">
        <v>408</v>
      </c>
      <c r="G56" t="s">
        <v>180</v>
      </c>
      <c r="H56" t="s">
        <v>409</v>
      </c>
      <c r="I56" t="s">
        <v>143</v>
      </c>
      <c r="J56" t="s">
        <v>203</v>
      </c>
      <c r="K56" t="s">
        <v>410</v>
      </c>
      <c r="L56" s="2">
        <v>20000000</v>
      </c>
      <c r="M56" s="2">
        <v>36600000</v>
      </c>
    </row>
    <row r="57" spans="1:13" x14ac:dyDescent="0.25">
      <c r="A57" s="3" t="s">
        <v>411</v>
      </c>
      <c r="B57" s="1">
        <v>42313</v>
      </c>
      <c r="C57" t="s">
        <v>412</v>
      </c>
      <c r="D57" t="s">
        <v>72</v>
      </c>
      <c r="E57" t="s">
        <v>413</v>
      </c>
      <c r="G57" t="s">
        <v>413</v>
      </c>
      <c r="H57" t="s">
        <v>414</v>
      </c>
      <c r="I57" t="s">
        <v>415</v>
      </c>
      <c r="J57" t="s">
        <v>416</v>
      </c>
      <c r="K57" t="s">
        <v>417</v>
      </c>
      <c r="L57" s="2">
        <v>10000000</v>
      </c>
      <c r="M57" s="2">
        <v>3300000</v>
      </c>
    </row>
    <row r="58" spans="1:13" x14ac:dyDescent="0.25">
      <c r="A58" s="3" t="s">
        <v>418</v>
      </c>
      <c r="B58" s="1">
        <v>41711</v>
      </c>
      <c r="C58" t="s">
        <v>419</v>
      </c>
      <c r="D58" t="s">
        <v>21</v>
      </c>
      <c r="E58" t="s">
        <v>420</v>
      </c>
      <c r="F58" t="s">
        <v>421</v>
      </c>
      <c r="G58" t="s">
        <v>422</v>
      </c>
      <c r="H58" t="s">
        <v>423</v>
      </c>
      <c r="I58" t="s">
        <v>424</v>
      </c>
      <c r="J58" t="s">
        <v>150</v>
      </c>
      <c r="K58" t="s">
        <v>425</v>
      </c>
      <c r="L58" s="2">
        <v>170000000</v>
      </c>
      <c r="M58" s="2">
        <v>714400000</v>
      </c>
    </row>
    <row r="59" spans="1:13" x14ac:dyDescent="0.25">
      <c r="A59" s="3" t="s">
        <v>426</v>
      </c>
      <c r="B59" s="1">
        <v>42265</v>
      </c>
      <c r="C59" t="s">
        <v>427</v>
      </c>
      <c r="D59" t="s">
        <v>131</v>
      </c>
      <c r="E59" t="s">
        <v>428</v>
      </c>
      <c r="G59" t="s">
        <v>111</v>
      </c>
      <c r="H59" t="s">
        <v>429</v>
      </c>
      <c r="I59" t="s">
        <v>430</v>
      </c>
      <c r="J59" t="s">
        <v>431</v>
      </c>
      <c r="K59" t="s">
        <v>432</v>
      </c>
      <c r="L59" s="2">
        <v>2000000</v>
      </c>
      <c r="M59" s="2">
        <v>2800000</v>
      </c>
    </row>
    <row r="60" spans="1:13" x14ac:dyDescent="0.25">
      <c r="A60" s="3" t="s">
        <v>433</v>
      </c>
      <c r="B60" s="1">
        <v>42141</v>
      </c>
      <c r="C60" t="s">
        <v>434</v>
      </c>
      <c r="D60" t="s">
        <v>72</v>
      </c>
      <c r="E60" t="s">
        <v>435</v>
      </c>
      <c r="G60" t="s">
        <v>367</v>
      </c>
      <c r="H60" t="s">
        <v>164</v>
      </c>
      <c r="I60" t="s">
        <v>436</v>
      </c>
      <c r="J60" t="s">
        <v>437</v>
      </c>
      <c r="K60" t="s">
        <v>438</v>
      </c>
      <c r="L60" s="2">
        <v>11800000</v>
      </c>
      <c r="M60" s="2">
        <v>40300000</v>
      </c>
    </row>
    <row r="61" spans="1:13" x14ac:dyDescent="0.25">
      <c r="A61" s="3" t="s">
        <v>439</v>
      </c>
      <c r="B61" s="1">
        <v>42531</v>
      </c>
      <c r="C61" t="s">
        <v>440</v>
      </c>
      <c r="D61" t="s">
        <v>21</v>
      </c>
      <c r="E61" t="s">
        <v>441</v>
      </c>
      <c r="G61" t="s">
        <v>442</v>
      </c>
      <c r="H61" t="s">
        <v>443</v>
      </c>
      <c r="I61" t="s">
        <v>387</v>
      </c>
      <c r="J61" t="s">
        <v>103</v>
      </c>
      <c r="L61" s="2">
        <v>50000000</v>
      </c>
      <c r="M61" s="2">
        <v>212200000</v>
      </c>
    </row>
    <row r="62" spans="1:13" x14ac:dyDescent="0.25">
      <c r="A62" s="3" t="s">
        <v>444</v>
      </c>
      <c r="B62" s="1">
        <v>41682</v>
      </c>
      <c r="C62" t="s">
        <v>445</v>
      </c>
      <c r="D62" t="s">
        <v>72</v>
      </c>
      <c r="E62" t="s">
        <v>446</v>
      </c>
      <c r="G62" t="s">
        <v>243</v>
      </c>
      <c r="H62" t="s">
        <v>447</v>
      </c>
      <c r="I62" t="s">
        <v>448</v>
      </c>
      <c r="J62" t="s">
        <v>449</v>
      </c>
      <c r="L62" s="2">
        <v>10000000</v>
      </c>
      <c r="M62" s="2">
        <v>6700000</v>
      </c>
    </row>
    <row r="63" spans="1:13" x14ac:dyDescent="0.25">
      <c r="A63" s="3" t="s">
        <v>450</v>
      </c>
      <c r="B63" s="1">
        <v>42067</v>
      </c>
      <c r="C63" t="s">
        <v>451</v>
      </c>
      <c r="D63" t="s">
        <v>154</v>
      </c>
      <c r="E63" t="s">
        <v>452</v>
      </c>
      <c r="G63" t="s">
        <v>453</v>
      </c>
      <c r="H63" t="s">
        <v>454</v>
      </c>
      <c r="I63" t="s">
        <v>455</v>
      </c>
      <c r="J63" t="s">
        <v>456</v>
      </c>
      <c r="K63" t="s">
        <v>457</v>
      </c>
      <c r="L63" s="2">
        <v>49000000</v>
      </c>
      <c r="M63" s="2">
        <v>102100000</v>
      </c>
    </row>
    <row r="64" spans="1:13" x14ac:dyDescent="0.25">
      <c r="A64" s="3" t="s">
        <v>458</v>
      </c>
      <c r="B64" s="1">
        <v>41208</v>
      </c>
      <c r="C64" t="s">
        <v>459</v>
      </c>
      <c r="D64" t="s">
        <v>57</v>
      </c>
      <c r="E64" t="s">
        <v>460</v>
      </c>
      <c r="F64" t="s">
        <v>461</v>
      </c>
      <c r="G64" t="s">
        <v>462</v>
      </c>
      <c r="H64" t="s">
        <v>463</v>
      </c>
      <c r="I64" t="s">
        <v>464</v>
      </c>
      <c r="J64" t="s">
        <v>465</v>
      </c>
      <c r="L64" s="2">
        <v>20000000</v>
      </c>
      <c r="M64" s="2">
        <v>8300000</v>
      </c>
    </row>
    <row r="65" spans="1:13" x14ac:dyDescent="0.25">
      <c r="A65" s="3" t="s">
        <v>466</v>
      </c>
      <c r="B65" s="1">
        <v>41705</v>
      </c>
      <c r="C65" t="s">
        <v>467</v>
      </c>
      <c r="D65" t="s">
        <v>38</v>
      </c>
      <c r="E65" t="s">
        <v>468</v>
      </c>
      <c r="G65" t="s">
        <v>468</v>
      </c>
      <c r="H65" t="s">
        <v>469</v>
      </c>
      <c r="I65" t="s">
        <v>423</v>
      </c>
      <c r="J65" t="s">
        <v>213</v>
      </c>
      <c r="K65" t="s">
        <v>470</v>
      </c>
      <c r="L65" s="2">
        <v>11000000</v>
      </c>
      <c r="M65" s="2">
        <v>46000000</v>
      </c>
    </row>
    <row r="66" spans="1:13" x14ac:dyDescent="0.25">
      <c r="A66" s="3" t="s">
        <v>471</v>
      </c>
      <c r="B66" s="1">
        <v>41054</v>
      </c>
      <c r="C66" t="s">
        <v>472</v>
      </c>
      <c r="D66" t="s">
        <v>146</v>
      </c>
      <c r="E66" t="s">
        <v>473</v>
      </c>
      <c r="G66" t="s">
        <v>474</v>
      </c>
      <c r="H66" t="s">
        <v>475</v>
      </c>
      <c r="I66" t="s">
        <v>476</v>
      </c>
      <c r="J66" t="s">
        <v>477</v>
      </c>
      <c r="K66" t="s">
        <v>478</v>
      </c>
      <c r="L66" s="2">
        <v>1000000</v>
      </c>
      <c r="M66" s="2">
        <v>37200000</v>
      </c>
    </row>
    <row r="67" spans="1:13" x14ac:dyDescent="0.25">
      <c r="A67" s="3" t="s">
        <v>479</v>
      </c>
      <c r="B67" s="1">
        <v>42111</v>
      </c>
      <c r="C67" t="s">
        <v>480</v>
      </c>
      <c r="D67" t="s">
        <v>72</v>
      </c>
      <c r="E67" t="s">
        <v>481</v>
      </c>
      <c r="G67" t="s">
        <v>482</v>
      </c>
      <c r="H67" t="s">
        <v>483</v>
      </c>
      <c r="I67" t="s">
        <v>484</v>
      </c>
      <c r="J67" t="s">
        <v>485</v>
      </c>
      <c r="K67" t="s">
        <v>486</v>
      </c>
      <c r="L67" s="2">
        <v>50000000</v>
      </c>
      <c r="M67" s="2">
        <v>13000000</v>
      </c>
    </row>
    <row r="68" spans="1:13" x14ac:dyDescent="0.25">
      <c r="A68" s="3" t="s">
        <v>487</v>
      </c>
      <c r="B68" s="1">
        <v>40942</v>
      </c>
      <c r="C68" t="s">
        <v>488</v>
      </c>
      <c r="D68" t="s">
        <v>154</v>
      </c>
      <c r="E68" t="s">
        <v>489</v>
      </c>
      <c r="G68" t="s">
        <v>490</v>
      </c>
      <c r="H68" t="s">
        <v>491</v>
      </c>
      <c r="I68" t="s">
        <v>492</v>
      </c>
      <c r="J68" t="s">
        <v>493</v>
      </c>
      <c r="L68" s="2">
        <v>12000000</v>
      </c>
      <c r="M68" s="2">
        <v>126600000</v>
      </c>
    </row>
    <row r="69" spans="1:13" x14ac:dyDescent="0.25">
      <c r="A69" s="3" t="s">
        <v>494</v>
      </c>
      <c r="B69" s="1">
        <v>41208</v>
      </c>
      <c r="C69" t="s">
        <v>495</v>
      </c>
      <c r="D69" t="s">
        <v>72</v>
      </c>
      <c r="E69" t="s">
        <v>496</v>
      </c>
      <c r="F69" t="s">
        <v>497</v>
      </c>
      <c r="G69" t="s">
        <v>385</v>
      </c>
      <c r="H69" t="s">
        <v>498</v>
      </c>
      <c r="I69" t="s">
        <v>499</v>
      </c>
      <c r="J69" t="s">
        <v>396</v>
      </c>
      <c r="K69" t="s">
        <v>500</v>
      </c>
      <c r="L69" s="2">
        <v>128500000</v>
      </c>
      <c r="M69" s="2">
        <v>130500000</v>
      </c>
    </row>
    <row r="70" spans="1:13" x14ac:dyDescent="0.25">
      <c r="A70" s="3" t="s">
        <v>501</v>
      </c>
      <c r="B70" s="1">
        <v>41544</v>
      </c>
      <c r="C70" t="s">
        <v>502</v>
      </c>
      <c r="D70" t="s">
        <v>503</v>
      </c>
      <c r="E70" t="s">
        <v>504</v>
      </c>
      <c r="F70" t="s">
        <v>505</v>
      </c>
      <c r="G70" t="s">
        <v>506</v>
      </c>
      <c r="H70" t="s">
        <v>507</v>
      </c>
      <c r="I70" t="s">
        <v>508</v>
      </c>
      <c r="J70" t="s">
        <v>509</v>
      </c>
      <c r="K70" t="s">
        <v>510</v>
      </c>
      <c r="L70" s="2">
        <v>78000000</v>
      </c>
      <c r="M70" s="2">
        <v>274300000</v>
      </c>
    </row>
    <row r="71" spans="1:13" x14ac:dyDescent="0.25">
      <c r="A71" s="3" t="s">
        <v>511</v>
      </c>
      <c r="B71" s="1">
        <v>42363</v>
      </c>
      <c r="C71" t="s">
        <v>512</v>
      </c>
      <c r="D71" t="s">
        <v>72</v>
      </c>
      <c r="E71" t="s">
        <v>513</v>
      </c>
      <c r="G71" t="s">
        <v>157</v>
      </c>
      <c r="H71" t="s">
        <v>182</v>
      </c>
      <c r="I71" t="s">
        <v>332</v>
      </c>
      <c r="J71" t="s">
        <v>112</v>
      </c>
      <c r="K71" t="s">
        <v>514</v>
      </c>
      <c r="L71" s="2">
        <v>57000000</v>
      </c>
      <c r="M71" s="2">
        <v>50300000</v>
      </c>
    </row>
    <row r="72" spans="1:13" x14ac:dyDescent="0.25">
      <c r="A72" s="3" t="s">
        <v>515</v>
      </c>
      <c r="B72" s="1">
        <v>42333</v>
      </c>
      <c r="C72" t="s">
        <v>516</v>
      </c>
      <c r="D72" t="s">
        <v>72</v>
      </c>
      <c r="E72" t="s">
        <v>517</v>
      </c>
      <c r="G72" t="s">
        <v>491</v>
      </c>
      <c r="H72" t="s">
        <v>401</v>
      </c>
      <c r="I72" t="s">
        <v>518</v>
      </c>
      <c r="J72" t="s">
        <v>519</v>
      </c>
      <c r="K72" t="s">
        <v>520</v>
      </c>
      <c r="L72" s="2">
        <v>40000000</v>
      </c>
      <c r="M72" s="2">
        <v>173600000</v>
      </c>
    </row>
    <row r="73" spans="1:13" x14ac:dyDescent="0.25">
      <c r="A73" s="3" t="s">
        <v>521</v>
      </c>
      <c r="B73" s="1">
        <v>42475</v>
      </c>
      <c r="C73" t="s">
        <v>522</v>
      </c>
      <c r="D73" t="s">
        <v>21</v>
      </c>
      <c r="E73" t="s">
        <v>523</v>
      </c>
      <c r="G73" t="s">
        <v>524</v>
      </c>
      <c r="H73" t="s">
        <v>483</v>
      </c>
      <c r="I73" t="s">
        <v>525</v>
      </c>
      <c r="J73" t="s">
        <v>526</v>
      </c>
      <c r="K73" t="s">
        <v>527</v>
      </c>
      <c r="L73" s="2">
        <v>31500000</v>
      </c>
      <c r="M73" s="2">
        <v>35600000</v>
      </c>
    </row>
    <row r="74" spans="1:13" x14ac:dyDescent="0.25">
      <c r="A74" s="3" t="s">
        <v>528</v>
      </c>
      <c r="B74" s="1">
        <v>42293</v>
      </c>
      <c r="C74" t="s">
        <v>529</v>
      </c>
      <c r="D74" t="s">
        <v>146</v>
      </c>
      <c r="E74" t="s">
        <v>530</v>
      </c>
      <c r="G74" t="s">
        <v>531</v>
      </c>
      <c r="H74" t="s">
        <v>532</v>
      </c>
      <c r="I74" t="s">
        <v>533</v>
      </c>
      <c r="J74" t="s">
        <v>109</v>
      </c>
      <c r="K74" t="s">
        <v>534</v>
      </c>
      <c r="L74" s="2">
        <v>55000000</v>
      </c>
      <c r="M74" s="2">
        <v>74700000</v>
      </c>
    </row>
    <row r="75" spans="1:13" x14ac:dyDescent="0.25">
      <c r="A75" s="3" t="s">
        <v>535</v>
      </c>
      <c r="B75" s="1">
        <v>42363</v>
      </c>
      <c r="C75" t="s">
        <v>536</v>
      </c>
      <c r="D75" t="s">
        <v>38</v>
      </c>
      <c r="E75" t="s">
        <v>537</v>
      </c>
      <c r="F75" t="s">
        <v>538</v>
      </c>
      <c r="G75" t="s">
        <v>539</v>
      </c>
      <c r="H75" t="s">
        <v>31</v>
      </c>
      <c r="I75" t="s">
        <v>540</v>
      </c>
      <c r="L75" s="2">
        <v>69000000</v>
      </c>
      <c r="M75" s="2">
        <v>240400000</v>
      </c>
    </row>
    <row r="76" spans="1:13" x14ac:dyDescent="0.25">
      <c r="A76" s="3" t="s">
        <v>541</v>
      </c>
      <c r="B76" s="1">
        <v>42083</v>
      </c>
      <c r="C76" t="s">
        <v>542</v>
      </c>
      <c r="D76" t="s">
        <v>38</v>
      </c>
      <c r="E76" t="s">
        <v>543</v>
      </c>
      <c r="G76" t="s">
        <v>544</v>
      </c>
      <c r="H76" t="s">
        <v>545</v>
      </c>
      <c r="I76" t="s">
        <v>546</v>
      </c>
      <c r="J76" t="s">
        <v>236</v>
      </c>
      <c r="K76" t="s">
        <v>547</v>
      </c>
      <c r="L76" s="2">
        <v>10000000</v>
      </c>
      <c r="M76" s="2">
        <v>8200000</v>
      </c>
    </row>
    <row r="77" spans="1:13" x14ac:dyDescent="0.25">
      <c r="A77" s="3" t="s">
        <v>548</v>
      </c>
      <c r="B77" s="1">
        <v>41040</v>
      </c>
      <c r="C77" t="s">
        <v>549</v>
      </c>
      <c r="D77" t="s">
        <v>38</v>
      </c>
      <c r="E77" t="s">
        <v>338</v>
      </c>
      <c r="G77" t="s">
        <v>346</v>
      </c>
      <c r="H77" t="s">
        <v>550</v>
      </c>
      <c r="I77" t="s">
        <v>551</v>
      </c>
      <c r="J77" t="s">
        <v>52</v>
      </c>
      <c r="K77" t="s">
        <v>552</v>
      </c>
      <c r="L77" s="2">
        <v>150000000</v>
      </c>
      <c r="M77" s="2">
        <v>245500000</v>
      </c>
    </row>
    <row r="78" spans="1:13" x14ac:dyDescent="0.25">
      <c r="A78" s="3" t="s">
        <v>553</v>
      </c>
      <c r="B78" s="1">
        <v>41327</v>
      </c>
      <c r="C78" t="s">
        <v>554</v>
      </c>
      <c r="D78" t="s">
        <v>146</v>
      </c>
      <c r="E78" t="s">
        <v>555</v>
      </c>
      <c r="G78" t="s">
        <v>556</v>
      </c>
      <c r="H78" t="s">
        <v>557</v>
      </c>
      <c r="I78" t="s">
        <v>558</v>
      </c>
      <c r="L78" s="2">
        <v>3500000</v>
      </c>
      <c r="M78" s="2">
        <v>26400000</v>
      </c>
    </row>
    <row r="79" spans="1:13" x14ac:dyDescent="0.25">
      <c r="A79" s="3" t="s">
        <v>559</v>
      </c>
      <c r="B79" s="1">
        <v>41816</v>
      </c>
      <c r="C79" t="s">
        <v>560</v>
      </c>
      <c r="D79" t="s">
        <v>21</v>
      </c>
      <c r="E79" t="s">
        <v>561</v>
      </c>
      <c r="G79" t="s">
        <v>562</v>
      </c>
      <c r="H79" t="s">
        <v>483</v>
      </c>
      <c r="I79" t="s">
        <v>486</v>
      </c>
      <c r="J79" t="s">
        <v>563</v>
      </c>
      <c r="K79" t="s">
        <v>556</v>
      </c>
      <c r="L79" s="2">
        <v>235000000</v>
      </c>
      <c r="M79" s="2">
        <v>710600000</v>
      </c>
    </row>
    <row r="80" spans="1:13" x14ac:dyDescent="0.25">
      <c r="A80" s="3" t="s">
        <v>564</v>
      </c>
      <c r="B80" s="1">
        <v>41341</v>
      </c>
      <c r="C80" t="s">
        <v>565</v>
      </c>
      <c r="D80" t="s">
        <v>21</v>
      </c>
      <c r="E80" t="s">
        <v>566</v>
      </c>
      <c r="G80" t="s">
        <v>567</v>
      </c>
      <c r="H80" t="s">
        <v>485</v>
      </c>
      <c r="I80" t="s">
        <v>149</v>
      </c>
      <c r="J80" t="s">
        <v>568</v>
      </c>
      <c r="K80" t="s">
        <v>569</v>
      </c>
      <c r="L80" s="2">
        <v>30000000</v>
      </c>
      <c r="M80" s="2">
        <v>18100000</v>
      </c>
    </row>
    <row r="81" spans="1:13" x14ac:dyDescent="0.25">
      <c r="A81" s="3" t="s">
        <v>570</v>
      </c>
      <c r="B81" s="1">
        <v>42408</v>
      </c>
      <c r="C81" t="s">
        <v>571</v>
      </c>
      <c r="D81" t="s">
        <v>21</v>
      </c>
      <c r="E81" t="s">
        <v>572</v>
      </c>
      <c r="G81" t="s">
        <v>573</v>
      </c>
      <c r="H81" t="s">
        <v>574</v>
      </c>
      <c r="I81" t="s">
        <v>575</v>
      </c>
      <c r="J81" t="s">
        <v>576</v>
      </c>
      <c r="K81" t="s">
        <v>577</v>
      </c>
      <c r="L81" s="2">
        <v>58000000</v>
      </c>
      <c r="M81" s="2">
        <v>782600000</v>
      </c>
    </row>
    <row r="82" spans="1:13" x14ac:dyDescent="0.25">
      <c r="A82" s="3" t="s">
        <v>578</v>
      </c>
      <c r="B82" s="1">
        <v>40935</v>
      </c>
      <c r="C82" t="s">
        <v>579</v>
      </c>
      <c r="D82" t="s">
        <v>178</v>
      </c>
      <c r="E82" t="s">
        <v>580</v>
      </c>
      <c r="G82" t="s">
        <v>581</v>
      </c>
      <c r="L82" s="2">
        <v>1500000</v>
      </c>
      <c r="M82" s="2">
        <v>6500000</v>
      </c>
    </row>
    <row r="83" spans="1:13" x14ac:dyDescent="0.25">
      <c r="A83" s="3" t="s">
        <v>582</v>
      </c>
      <c r="B83" s="1">
        <v>41822</v>
      </c>
      <c r="C83" t="s">
        <v>583</v>
      </c>
      <c r="D83" t="s">
        <v>146</v>
      </c>
      <c r="E83" t="s">
        <v>584</v>
      </c>
      <c r="F83" t="s">
        <v>585</v>
      </c>
      <c r="G83" t="s">
        <v>586</v>
      </c>
      <c r="H83" t="s">
        <v>587</v>
      </c>
      <c r="I83" t="s">
        <v>588</v>
      </c>
      <c r="J83" t="s">
        <v>589</v>
      </c>
      <c r="L83" s="2">
        <v>30000000</v>
      </c>
      <c r="M83" s="2">
        <v>87900000</v>
      </c>
    </row>
    <row r="84" spans="1:13" x14ac:dyDescent="0.25">
      <c r="A84" s="3" t="s">
        <v>590</v>
      </c>
      <c r="B84" s="1">
        <v>41445</v>
      </c>
      <c r="C84" t="s">
        <v>591</v>
      </c>
      <c r="D84" t="s">
        <v>38</v>
      </c>
      <c r="E84" t="s">
        <v>592</v>
      </c>
      <c r="F84" t="s">
        <v>593</v>
      </c>
      <c r="G84" t="s">
        <v>594</v>
      </c>
      <c r="H84" t="s">
        <v>595</v>
      </c>
      <c r="I84" t="s">
        <v>596</v>
      </c>
      <c r="J84" t="s">
        <v>597</v>
      </c>
      <c r="K84" t="s">
        <v>598</v>
      </c>
      <c r="L84" s="2">
        <v>76000000</v>
      </c>
      <c r="M84" s="2">
        <v>970800000</v>
      </c>
    </row>
    <row r="85" spans="1:13" x14ac:dyDescent="0.25">
      <c r="A85" s="3" t="s">
        <v>599</v>
      </c>
      <c r="B85" s="1">
        <v>41656</v>
      </c>
      <c r="C85" t="s">
        <v>600</v>
      </c>
      <c r="D85" t="s">
        <v>146</v>
      </c>
      <c r="E85" t="s">
        <v>601</v>
      </c>
      <c r="F85" t="s">
        <v>602</v>
      </c>
      <c r="G85" t="s">
        <v>603</v>
      </c>
      <c r="H85" t="s">
        <v>604</v>
      </c>
      <c r="I85" t="s">
        <v>605</v>
      </c>
      <c r="J85" t="s">
        <v>606</v>
      </c>
      <c r="K85" t="s">
        <v>607</v>
      </c>
      <c r="L85" s="2">
        <v>7000000</v>
      </c>
      <c r="M85" s="2">
        <v>36900000</v>
      </c>
    </row>
    <row r="86" spans="1:13" x14ac:dyDescent="0.25">
      <c r="A86" s="3" t="s">
        <v>608</v>
      </c>
      <c r="B86" s="1">
        <v>41124</v>
      </c>
      <c r="C86" t="s">
        <v>609</v>
      </c>
      <c r="D86" t="s">
        <v>38</v>
      </c>
      <c r="E86" t="s">
        <v>610</v>
      </c>
      <c r="G86" t="s">
        <v>611</v>
      </c>
      <c r="H86" t="s">
        <v>612</v>
      </c>
      <c r="I86" t="s">
        <v>613</v>
      </c>
      <c r="J86" t="s">
        <v>614</v>
      </c>
      <c r="K86" t="s">
        <v>615</v>
      </c>
      <c r="L86" s="2">
        <v>22000000</v>
      </c>
      <c r="M86" s="2">
        <v>77100000</v>
      </c>
    </row>
    <row r="87" spans="1:13" x14ac:dyDescent="0.25">
      <c r="A87" s="3" t="s">
        <v>616</v>
      </c>
      <c r="B87" s="1">
        <v>41716</v>
      </c>
      <c r="C87" t="s">
        <v>617</v>
      </c>
      <c r="D87" t="s">
        <v>154</v>
      </c>
      <c r="E87" t="s">
        <v>618</v>
      </c>
      <c r="G87" t="s">
        <v>619</v>
      </c>
      <c r="H87" t="s">
        <v>620</v>
      </c>
      <c r="I87" t="s">
        <v>621</v>
      </c>
      <c r="J87" t="s">
        <v>622</v>
      </c>
      <c r="K87" t="s">
        <v>623</v>
      </c>
      <c r="L87" s="2">
        <v>85000000</v>
      </c>
      <c r="M87" s="2">
        <v>288900000</v>
      </c>
    </row>
    <row r="88" spans="1:13" x14ac:dyDescent="0.25">
      <c r="A88" s="3" t="s">
        <v>624</v>
      </c>
      <c r="B88" s="1">
        <v>41268</v>
      </c>
      <c r="C88" t="s">
        <v>625</v>
      </c>
      <c r="D88" t="s">
        <v>21</v>
      </c>
      <c r="E88" t="s">
        <v>626</v>
      </c>
      <c r="G88" t="s">
        <v>339</v>
      </c>
      <c r="H88" t="s">
        <v>233</v>
      </c>
      <c r="I88" t="s">
        <v>627</v>
      </c>
      <c r="J88" t="s">
        <v>628</v>
      </c>
      <c r="K88" t="s">
        <v>629</v>
      </c>
      <c r="L88" s="2">
        <v>100000000</v>
      </c>
      <c r="M88" s="2">
        <v>425400000</v>
      </c>
    </row>
    <row r="89" spans="1:13" x14ac:dyDescent="0.25">
      <c r="A89" s="3" t="s">
        <v>630</v>
      </c>
      <c r="B89" s="1">
        <v>41894</v>
      </c>
      <c r="C89" t="s">
        <v>631</v>
      </c>
      <c r="D89" t="s">
        <v>503</v>
      </c>
      <c r="E89" t="s">
        <v>632</v>
      </c>
      <c r="G89" t="s">
        <v>633</v>
      </c>
      <c r="H89" t="s">
        <v>634</v>
      </c>
      <c r="I89" t="s">
        <v>635</v>
      </c>
      <c r="J89" t="s">
        <v>636</v>
      </c>
      <c r="K89" t="s">
        <v>637</v>
      </c>
      <c r="L89" s="2">
        <v>36000000</v>
      </c>
      <c r="M89" s="2">
        <v>57800000</v>
      </c>
    </row>
    <row r="90" spans="1:13" x14ac:dyDescent="0.25">
      <c r="A90" s="3" t="s">
        <v>638</v>
      </c>
      <c r="B90" s="1">
        <v>42608</v>
      </c>
      <c r="C90" t="s">
        <v>639</v>
      </c>
      <c r="D90" t="s">
        <v>14</v>
      </c>
      <c r="E90" t="s">
        <v>640</v>
      </c>
      <c r="G90" t="s">
        <v>641</v>
      </c>
      <c r="H90" t="s">
        <v>642</v>
      </c>
      <c r="I90" t="s">
        <v>643</v>
      </c>
      <c r="L90" s="2">
        <v>9900000</v>
      </c>
      <c r="M90" s="2">
        <v>28300000</v>
      </c>
    </row>
    <row r="91" spans="1:13" x14ac:dyDescent="0.25">
      <c r="A91" s="3" t="s">
        <v>644</v>
      </c>
      <c r="B91" s="1">
        <v>40970</v>
      </c>
      <c r="C91" t="s">
        <v>645</v>
      </c>
      <c r="D91" t="s">
        <v>503</v>
      </c>
      <c r="E91" t="s">
        <v>592</v>
      </c>
      <c r="G91" t="s">
        <v>646</v>
      </c>
      <c r="H91" t="s">
        <v>647</v>
      </c>
      <c r="I91" t="s">
        <v>648</v>
      </c>
      <c r="J91" t="s">
        <v>649</v>
      </c>
      <c r="K91" t="s">
        <v>45</v>
      </c>
      <c r="L91" s="2">
        <v>70000000</v>
      </c>
      <c r="M91" s="2">
        <v>348800000</v>
      </c>
    </row>
    <row r="92" spans="1:13" x14ac:dyDescent="0.25">
      <c r="A92" s="3" t="s">
        <v>650</v>
      </c>
      <c r="B92" s="1">
        <v>41922</v>
      </c>
      <c r="C92" t="s">
        <v>651</v>
      </c>
      <c r="D92" t="s">
        <v>72</v>
      </c>
      <c r="E92" t="s">
        <v>652</v>
      </c>
      <c r="G92" t="s">
        <v>653</v>
      </c>
      <c r="H92" t="s">
        <v>654</v>
      </c>
      <c r="I92" t="s">
        <v>655</v>
      </c>
      <c r="J92" t="s">
        <v>149</v>
      </c>
      <c r="K92" t="s">
        <v>656</v>
      </c>
      <c r="L92" s="2">
        <v>70000000</v>
      </c>
      <c r="M92" s="2">
        <v>217100000</v>
      </c>
    </row>
    <row r="93" spans="1:13" x14ac:dyDescent="0.25">
      <c r="A93" s="3" t="s">
        <v>657</v>
      </c>
      <c r="B93" s="1">
        <v>41736</v>
      </c>
      <c r="C93" t="s">
        <v>658</v>
      </c>
      <c r="D93" t="s">
        <v>72</v>
      </c>
      <c r="E93" t="s">
        <v>659</v>
      </c>
      <c r="G93" t="s">
        <v>524</v>
      </c>
      <c r="H93" t="s">
        <v>546</v>
      </c>
      <c r="I93" t="s">
        <v>660</v>
      </c>
      <c r="J93" t="s">
        <v>661</v>
      </c>
      <c r="K93" t="s">
        <v>662</v>
      </c>
      <c r="L93" s="2">
        <v>25000000</v>
      </c>
      <c r="M93" s="2">
        <v>29500000</v>
      </c>
    </row>
    <row r="94" spans="1:13" x14ac:dyDescent="0.25">
      <c r="A94" s="3" t="s">
        <v>663</v>
      </c>
      <c r="B94" s="1">
        <v>42053</v>
      </c>
      <c r="C94" t="s">
        <v>664</v>
      </c>
      <c r="D94" t="s">
        <v>21</v>
      </c>
      <c r="E94" t="s">
        <v>665</v>
      </c>
      <c r="G94" t="s">
        <v>666</v>
      </c>
      <c r="H94" t="s">
        <v>667</v>
      </c>
      <c r="I94" t="s">
        <v>668</v>
      </c>
      <c r="J94" t="s">
        <v>669</v>
      </c>
      <c r="K94" t="s">
        <v>670</v>
      </c>
      <c r="L94" s="2">
        <v>65000000</v>
      </c>
      <c r="M94" s="2">
        <v>120000000</v>
      </c>
    </row>
    <row r="95" spans="1:13" x14ac:dyDescent="0.25">
      <c r="A95" s="3" t="s">
        <v>671</v>
      </c>
      <c r="B95" s="1">
        <v>41957</v>
      </c>
      <c r="C95" t="s">
        <v>672</v>
      </c>
      <c r="D95" t="s">
        <v>38</v>
      </c>
      <c r="E95" t="s">
        <v>673</v>
      </c>
      <c r="F95" t="s">
        <v>674</v>
      </c>
      <c r="G95" t="s">
        <v>675</v>
      </c>
      <c r="H95" t="s">
        <v>676</v>
      </c>
      <c r="I95" t="s">
        <v>677</v>
      </c>
      <c r="J95" t="s">
        <v>678</v>
      </c>
      <c r="L95" s="2">
        <v>50000000</v>
      </c>
      <c r="M95" s="2">
        <v>169800000</v>
      </c>
    </row>
    <row r="96" spans="1:13" x14ac:dyDescent="0.25">
      <c r="A96" s="3" t="s">
        <v>679</v>
      </c>
      <c r="B96" s="1">
        <v>41804</v>
      </c>
      <c r="C96" t="s">
        <v>680</v>
      </c>
      <c r="D96" t="s">
        <v>154</v>
      </c>
      <c r="E96" t="s">
        <v>681</v>
      </c>
      <c r="G96" t="s">
        <v>682</v>
      </c>
      <c r="H96" t="s">
        <v>683</v>
      </c>
      <c r="I96" t="s">
        <v>684</v>
      </c>
      <c r="J96" t="s">
        <v>685</v>
      </c>
      <c r="L96" s="2">
        <v>13000000</v>
      </c>
      <c r="M96" s="2">
        <v>45300000</v>
      </c>
    </row>
    <row r="97" spans="1:13" x14ac:dyDescent="0.25">
      <c r="A97" s="3" t="s">
        <v>686</v>
      </c>
      <c r="B97" s="1">
        <v>42426</v>
      </c>
      <c r="C97" t="s">
        <v>687</v>
      </c>
      <c r="D97" t="s">
        <v>72</v>
      </c>
      <c r="E97" t="s">
        <v>688</v>
      </c>
      <c r="G97" t="s">
        <v>689</v>
      </c>
      <c r="H97" t="s">
        <v>690</v>
      </c>
      <c r="I97" t="s">
        <v>457</v>
      </c>
      <c r="L97" s="2">
        <v>23000000</v>
      </c>
      <c r="M97" s="2">
        <v>46200000</v>
      </c>
    </row>
    <row r="98" spans="1:13" x14ac:dyDescent="0.25">
      <c r="A98" s="3" t="s">
        <v>691</v>
      </c>
      <c r="B98" s="1">
        <v>41787</v>
      </c>
      <c r="C98" t="s">
        <v>692</v>
      </c>
      <c r="D98" t="s">
        <v>21</v>
      </c>
      <c r="E98" t="s">
        <v>693</v>
      </c>
      <c r="G98" t="s">
        <v>694</v>
      </c>
      <c r="H98" t="s">
        <v>695</v>
      </c>
      <c r="L98" s="2">
        <v>178000000</v>
      </c>
      <c r="M98" s="2">
        <v>370500000</v>
      </c>
    </row>
    <row r="99" spans="1:13" x14ac:dyDescent="0.25">
      <c r="A99" s="3" t="s">
        <v>696</v>
      </c>
      <c r="B99" s="1">
        <v>41495</v>
      </c>
      <c r="C99" t="s">
        <v>697</v>
      </c>
      <c r="D99" t="s">
        <v>154</v>
      </c>
      <c r="E99" t="s">
        <v>452</v>
      </c>
      <c r="G99" t="s">
        <v>698</v>
      </c>
      <c r="H99" t="s">
        <v>699</v>
      </c>
      <c r="I99" t="s">
        <v>453</v>
      </c>
      <c r="J99" t="s">
        <v>700</v>
      </c>
      <c r="K99" t="s">
        <v>701</v>
      </c>
      <c r="L99" s="2">
        <v>115000000</v>
      </c>
      <c r="M99" s="2">
        <v>286100000</v>
      </c>
    </row>
    <row r="100" spans="1:13" x14ac:dyDescent="0.25">
      <c r="A100" s="3" t="s">
        <v>702</v>
      </c>
      <c r="B100" s="1">
        <v>42139</v>
      </c>
      <c r="C100" t="s">
        <v>703</v>
      </c>
      <c r="D100" t="s">
        <v>139</v>
      </c>
      <c r="E100" t="s">
        <v>704</v>
      </c>
      <c r="G100" t="s">
        <v>705</v>
      </c>
      <c r="H100" t="s">
        <v>706</v>
      </c>
      <c r="I100" t="s">
        <v>707</v>
      </c>
      <c r="L100" s="2">
        <v>1400000</v>
      </c>
      <c r="M100" s="2">
        <v>2800000</v>
      </c>
    </row>
    <row r="101" spans="1:13" x14ac:dyDescent="0.25">
      <c r="A101" s="3" t="s">
        <v>708</v>
      </c>
      <c r="B101" s="1">
        <v>41173</v>
      </c>
      <c r="C101" t="s">
        <v>709</v>
      </c>
      <c r="D101" t="s">
        <v>21</v>
      </c>
      <c r="E101" t="s">
        <v>710</v>
      </c>
      <c r="G101" t="s">
        <v>711</v>
      </c>
      <c r="H101" t="s">
        <v>243</v>
      </c>
      <c r="I101" t="s">
        <v>712</v>
      </c>
      <c r="J101" t="s">
        <v>713</v>
      </c>
      <c r="K101" t="s">
        <v>447</v>
      </c>
      <c r="L101" s="2">
        <v>7000000</v>
      </c>
      <c r="M101" s="2">
        <v>48100000</v>
      </c>
    </row>
    <row r="102" spans="1:13" x14ac:dyDescent="0.25">
      <c r="A102" s="3" t="s">
        <v>714</v>
      </c>
      <c r="B102" s="1">
        <v>41537</v>
      </c>
      <c r="C102" t="s">
        <v>715</v>
      </c>
      <c r="D102" t="s">
        <v>38</v>
      </c>
      <c r="E102" t="s">
        <v>716</v>
      </c>
      <c r="G102" t="s">
        <v>717</v>
      </c>
      <c r="H102" t="s">
        <v>718</v>
      </c>
      <c r="I102" t="s">
        <v>101</v>
      </c>
      <c r="J102" t="s">
        <v>719</v>
      </c>
      <c r="K102" t="s">
        <v>720</v>
      </c>
      <c r="L102" s="2">
        <v>8000000</v>
      </c>
      <c r="M102" s="2">
        <v>25300000</v>
      </c>
    </row>
    <row r="103" spans="1:13" x14ac:dyDescent="0.25">
      <c r="A103" s="3" t="s">
        <v>721</v>
      </c>
      <c r="B103" s="1">
        <v>42151</v>
      </c>
      <c r="C103" t="s">
        <v>722</v>
      </c>
      <c r="D103" t="s">
        <v>38</v>
      </c>
      <c r="E103" t="s">
        <v>723</v>
      </c>
      <c r="G103" t="s">
        <v>724</v>
      </c>
      <c r="H103" t="s">
        <v>725</v>
      </c>
      <c r="I103" t="s">
        <v>726</v>
      </c>
      <c r="J103" t="s">
        <v>727</v>
      </c>
      <c r="K103" t="s">
        <v>728</v>
      </c>
      <c r="L103" s="2">
        <v>39000000</v>
      </c>
      <c r="M103" s="2">
        <v>49300000</v>
      </c>
    </row>
    <row r="104" spans="1:13" x14ac:dyDescent="0.25">
      <c r="A104" s="3" t="s">
        <v>729</v>
      </c>
      <c r="B104" s="1">
        <v>41418</v>
      </c>
      <c r="C104" t="s">
        <v>730</v>
      </c>
      <c r="D104" t="s">
        <v>139</v>
      </c>
      <c r="E104" t="s">
        <v>731</v>
      </c>
      <c r="G104" t="s">
        <v>567</v>
      </c>
      <c r="H104" t="s">
        <v>732</v>
      </c>
      <c r="I104" t="s">
        <v>733</v>
      </c>
      <c r="J104" t="s">
        <v>734</v>
      </c>
      <c r="K104" t="s">
        <v>339</v>
      </c>
      <c r="L104" s="2">
        <v>93000000</v>
      </c>
      <c r="M104" s="2">
        <v>268400000</v>
      </c>
    </row>
    <row r="105" spans="1:13" x14ac:dyDescent="0.25">
      <c r="A105" s="3" t="s">
        <v>735</v>
      </c>
      <c r="B105" s="1">
        <v>41320</v>
      </c>
      <c r="C105" t="s">
        <v>736</v>
      </c>
      <c r="D105" t="s">
        <v>38</v>
      </c>
      <c r="E105" t="s">
        <v>737</v>
      </c>
      <c r="G105" t="s">
        <v>738</v>
      </c>
      <c r="H105" t="s">
        <v>739</v>
      </c>
      <c r="I105" t="s">
        <v>740</v>
      </c>
      <c r="J105" t="s">
        <v>741</v>
      </c>
      <c r="K105" t="s">
        <v>742</v>
      </c>
      <c r="L105" s="2">
        <v>40000000</v>
      </c>
      <c r="M105" s="2">
        <v>74600000</v>
      </c>
    </row>
    <row r="106" spans="1:13" x14ac:dyDescent="0.25">
      <c r="A106" s="3" t="s">
        <v>743</v>
      </c>
      <c r="B106" s="1">
        <v>41369</v>
      </c>
      <c r="C106" t="s">
        <v>744</v>
      </c>
      <c r="D106" t="s">
        <v>146</v>
      </c>
      <c r="E106" t="s">
        <v>640</v>
      </c>
      <c r="G106" t="s">
        <v>745</v>
      </c>
      <c r="H106" t="s">
        <v>746</v>
      </c>
      <c r="I106" t="s">
        <v>747</v>
      </c>
      <c r="J106" t="s">
        <v>748</v>
      </c>
      <c r="K106" t="s">
        <v>749</v>
      </c>
      <c r="L106" s="2">
        <v>17000000</v>
      </c>
      <c r="M106" s="2">
        <v>97500000</v>
      </c>
    </row>
    <row r="107" spans="1:13" x14ac:dyDescent="0.25">
      <c r="A107" s="3" t="s">
        <v>750</v>
      </c>
      <c r="B107" s="1">
        <v>42025</v>
      </c>
      <c r="C107" t="s">
        <v>751</v>
      </c>
      <c r="D107" t="s">
        <v>154</v>
      </c>
      <c r="E107" t="s">
        <v>752</v>
      </c>
      <c r="G107" t="s">
        <v>395</v>
      </c>
      <c r="H107" t="s">
        <v>108</v>
      </c>
      <c r="I107" t="s">
        <v>753</v>
      </c>
      <c r="L107" s="2">
        <v>15000000</v>
      </c>
      <c r="M107" s="2">
        <v>36900000</v>
      </c>
    </row>
    <row r="108" spans="1:13" x14ac:dyDescent="0.25">
      <c r="A108" s="3" t="s">
        <v>754</v>
      </c>
      <c r="B108" s="1">
        <v>42258</v>
      </c>
      <c r="C108" t="s">
        <v>755</v>
      </c>
      <c r="D108" t="s">
        <v>14</v>
      </c>
      <c r="E108" t="s">
        <v>756</v>
      </c>
      <c r="G108" t="s">
        <v>757</v>
      </c>
      <c r="H108" t="s">
        <v>103</v>
      </c>
      <c r="I108" t="s">
        <v>758</v>
      </c>
      <c r="J108" t="s">
        <v>759</v>
      </c>
      <c r="L108" s="2">
        <v>13000000</v>
      </c>
      <c r="M108" s="2">
        <v>32800000</v>
      </c>
    </row>
    <row r="109" spans="1:13" x14ac:dyDescent="0.25">
      <c r="A109" s="3" t="s">
        <v>760</v>
      </c>
      <c r="B109" s="1">
        <v>42220</v>
      </c>
      <c r="C109" t="s">
        <v>761</v>
      </c>
      <c r="D109" t="s">
        <v>21</v>
      </c>
      <c r="E109" t="s">
        <v>489</v>
      </c>
      <c r="G109" t="s">
        <v>762</v>
      </c>
      <c r="H109" t="s">
        <v>491</v>
      </c>
      <c r="I109" t="s">
        <v>429</v>
      </c>
      <c r="J109" t="s">
        <v>763</v>
      </c>
      <c r="K109" t="s">
        <v>327</v>
      </c>
      <c r="L109" s="2">
        <v>120000000</v>
      </c>
      <c r="M109" s="2">
        <v>168000000</v>
      </c>
    </row>
    <row r="110" spans="1:13" x14ac:dyDescent="0.25">
      <c r="A110" s="3" t="s">
        <v>764</v>
      </c>
      <c r="B110" s="1">
        <v>41411</v>
      </c>
      <c r="C110" t="s">
        <v>765</v>
      </c>
      <c r="D110" t="s">
        <v>21</v>
      </c>
      <c r="E110" t="s">
        <v>766</v>
      </c>
      <c r="G110" t="s">
        <v>767</v>
      </c>
      <c r="H110" t="s">
        <v>442</v>
      </c>
      <c r="I110" t="s">
        <v>379</v>
      </c>
      <c r="J110" t="s">
        <v>768</v>
      </c>
      <c r="K110" t="s">
        <v>769</v>
      </c>
      <c r="L110" s="2">
        <v>160000000</v>
      </c>
      <c r="M110" s="2">
        <v>788700000</v>
      </c>
    </row>
    <row r="111" spans="1:13" x14ac:dyDescent="0.25">
      <c r="A111" s="3" t="s">
        <v>770</v>
      </c>
      <c r="B111" s="1">
        <v>41215</v>
      </c>
      <c r="C111" t="s">
        <v>771</v>
      </c>
      <c r="D111" t="s">
        <v>72</v>
      </c>
      <c r="E111" t="s">
        <v>772</v>
      </c>
      <c r="G111" t="s">
        <v>32</v>
      </c>
      <c r="H111" t="s">
        <v>773</v>
      </c>
      <c r="I111" t="s">
        <v>774</v>
      </c>
      <c r="J111" t="s">
        <v>775</v>
      </c>
      <c r="K111" t="s">
        <v>17</v>
      </c>
      <c r="L111" s="2">
        <v>31000000</v>
      </c>
      <c r="M111" s="2">
        <v>161800000</v>
      </c>
    </row>
    <row r="112" spans="1:13" x14ac:dyDescent="0.25">
      <c r="A112" s="3" t="s">
        <v>776</v>
      </c>
      <c r="B112" s="1">
        <v>42487</v>
      </c>
      <c r="C112" t="s">
        <v>777</v>
      </c>
      <c r="D112" t="s">
        <v>57</v>
      </c>
      <c r="E112" t="s">
        <v>778</v>
      </c>
      <c r="G112" t="s">
        <v>779</v>
      </c>
      <c r="H112" t="s">
        <v>780</v>
      </c>
      <c r="I112" t="s">
        <v>781</v>
      </c>
      <c r="J112" t="s">
        <v>782</v>
      </c>
      <c r="K112" t="s">
        <v>783</v>
      </c>
      <c r="L112" s="2">
        <v>19000000</v>
      </c>
      <c r="M112" s="2">
        <v>31700000</v>
      </c>
    </row>
    <row r="113" spans="1:13" x14ac:dyDescent="0.25">
      <c r="A113" s="3" t="s">
        <v>784</v>
      </c>
      <c r="B113" s="1">
        <v>41411</v>
      </c>
      <c r="C113" t="s">
        <v>785</v>
      </c>
      <c r="D113" t="s">
        <v>72</v>
      </c>
      <c r="E113" t="s">
        <v>786</v>
      </c>
      <c r="G113" t="s">
        <v>787</v>
      </c>
      <c r="H113" t="s">
        <v>788</v>
      </c>
      <c r="I113" t="s">
        <v>789</v>
      </c>
      <c r="J113" t="s">
        <v>790</v>
      </c>
      <c r="K113" t="s">
        <v>791</v>
      </c>
      <c r="L113" s="2">
        <v>3000000</v>
      </c>
      <c r="M113" s="2">
        <v>11300000</v>
      </c>
    </row>
    <row r="114" spans="1:13" x14ac:dyDescent="0.25">
      <c r="A114" s="3" t="s">
        <v>792</v>
      </c>
      <c r="B114" s="1">
        <v>42537</v>
      </c>
      <c r="C114" t="s">
        <v>793</v>
      </c>
      <c r="D114" t="s">
        <v>72</v>
      </c>
      <c r="E114" t="s">
        <v>794</v>
      </c>
      <c r="G114" t="s">
        <v>795</v>
      </c>
      <c r="H114" t="s">
        <v>332</v>
      </c>
      <c r="I114" t="s">
        <v>556</v>
      </c>
      <c r="J114" t="s">
        <v>796</v>
      </c>
      <c r="L114" s="2">
        <v>50000000</v>
      </c>
      <c r="M114" s="2">
        <v>21200000</v>
      </c>
    </row>
    <row r="115" spans="1:13" x14ac:dyDescent="0.25">
      <c r="A115" s="3" t="s">
        <v>797</v>
      </c>
      <c r="B115" s="1">
        <v>40977</v>
      </c>
      <c r="C115" t="s">
        <v>798</v>
      </c>
      <c r="D115" t="s">
        <v>38</v>
      </c>
      <c r="E115" t="s">
        <v>799</v>
      </c>
      <c r="G115" t="s">
        <v>800</v>
      </c>
      <c r="H115" t="s">
        <v>799</v>
      </c>
      <c r="I115" t="s">
        <v>801</v>
      </c>
      <c r="J115" t="s">
        <v>595</v>
      </c>
      <c r="K115" t="s">
        <v>802</v>
      </c>
      <c r="L115" s="2">
        <v>10000000</v>
      </c>
      <c r="M115" s="2">
        <v>12200000</v>
      </c>
    </row>
    <row r="116" spans="1:13" x14ac:dyDescent="0.25">
      <c r="A116" s="3" t="s">
        <v>803</v>
      </c>
      <c r="B116" s="1">
        <v>41208</v>
      </c>
      <c r="C116" t="s">
        <v>804</v>
      </c>
      <c r="D116" t="s">
        <v>38</v>
      </c>
      <c r="E116" t="s">
        <v>805</v>
      </c>
      <c r="G116" t="s">
        <v>806</v>
      </c>
      <c r="H116" t="s">
        <v>745</v>
      </c>
      <c r="I116" t="s">
        <v>807</v>
      </c>
      <c r="J116" t="s">
        <v>808</v>
      </c>
      <c r="K116" t="s">
        <v>809</v>
      </c>
      <c r="L116" s="2">
        <v>14000000</v>
      </c>
      <c r="M116" s="2">
        <v>11400000</v>
      </c>
    </row>
    <row r="117" spans="1:13" x14ac:dyDescent="0.25">
      <c r="A117" s="3" t="s">
        <v>810</v>
      </c>
      <c r="B117" s="1">
        <v>41927</v>
      </c>
      <c r="C117" t="s">
        <v>811</v>
      </c>
      <c r="D117" t="s">
        <v>21</v>
      </c>
      <c r="E117" t="s">
        <v>710</v>
      </c>
      <c r="G117" t="s">
        <v>414</v>
      </c>
      <c r="H117" t="s">
        <v>812</v>
      </c>
      <c r="I117" t="s">
        <v>813</v>
      </c>
      <c r="J117" t="s">
        <v>243</v>
      </c>
      <c r="K117" t="s">
        <v>814</v>
      </c>
      <c r="L117" s="2">
        <v>68000000</v>
      </c>
      <c r="M117" s="2">
        <v>211800000</v>
      </c>
    </row>
    <row r="118" spans="1:13" x14ac:dyDescent="0.25">
      <c r="A118" s="3" t="s">
        <v>815</v>
      </c>
      <c r="B118" s="1">
        <v>41360</v>
      </c>
      <c r="C118" t="s">
        <v>816</v>
      </c>
      <c r="D118" t="s">
        <v>21</v>
      </c>
      <c r="E118" t="s">
        <v>817</v>
      </c>
      <c r="G118" t="s">
        <v>42</v>
      </c>
      <c r="H118" t="s">
        <v>818</v>
      </c>
      <c r="I118" t="s">
        <v>442</v>
      </c>
      <c r="J118" t="s">
        <v>81</v>
      </c>
      <c r="K118" t="s">
        <v>819</v>
      </c>
      <c r="L118" s="2">
        <v>130000000</v>
      </c>
      <c r="M118" s="2">
        <v>375700000</v>
      </c>
    </row>
    <row r="119" spans="1:13" x14ac:dyDescent="0.25">
      <c r="A119" s="3" t="s">
        <v>820</v>
      </c>
      <c r="B119" s="1">
        <v>41285</v>
      </c>
      <c r="C119" t="s">
        <v>821</v>
      </c>
      <c r="D119" t="s">
        <v>21</v>
      </c>
      <c r="E119" t="s">
        <v>822</v>
      </c>
      <c r="G119" t="s">
        <v>823</v>
      </c>
      <c r="H119" t="s">
        <v>181</v>
      </c>
      <c r="I119" t="s">
        <v>824</v>
      </c>
      <c r="J119" t="s">
        <v>825</v>
      </c>
      <c r="K119" t="s">
        <v>826</v>
      </c>
      <c r="L119" s="2">
        <v>75000000</v>
      </c>
      <c r="M119" s="2">
        <v>105200000</v>
      </c>
    </row>
    <row r="120" spans="1:13" x14ac:dyDescent="0.25">
      <c r="A120" s="3" t="s">
        <v>827</v>
      </c>
      <c r="B120" s="1">
        <v>42090</v>
      </c>
      <c r="C120" t="s">
        <v>828</v>
      </c>
      <c r="D120" t="s">
        <v>38</v>
      </c>
      <c r="E120" t="s">
        <v>829</v>
      </c>
      <c r="G120" t="s">
        <v>539</v>
      </c>
      <c r="H120" t="s">
        <v>443</v>
      </c>
      <c r="I120" t="s">
        <v>830</v>
      </c>
      <c r="J120" t="s">
        <v>831</v>
      </c>
      <c r="K120" t="s">
        <v>832</v>
      </c>
      <c r="L120" s="2">
        <v>40000000</v>
      </c>
      <c r="M120" s="2">
        <v>111800000</v>
      </c>
    </row>
    <row r="121" spans="1:13" x14ac:dyDescent="0.25">
      <c r="A121" s="3" t="s">
        <v>833</v>
      </c>
      <c r="B121" s="1">
        <v>41852</v>
      </c>
      <c r="C121" t="s">
        <v>834</v>
      </c>
      <c r="D121" t="s">
        <v>72</v>
      </c>
      <c r="E121" t="s">
        <v>835</v>
      </c>
      <c r="G121" t="s">
        <v>60</v>
      </c>
      <c r="H121" t="s">
        <v>836</v>
      </c>
      <c r="I121" t="s">
        <v>837</v>
      </c>
      <c r="J121" t="s">
        <v>838</v>
      </c>
      <c r="K121" t="s">
        <v>839</v>
      </c>
      <c r="L121" s="2">
        <v>30000000</v>
      </c>
      <c r="M121" s="2">
        <v>33400000</v>
      </c>
    </row>
    <row r="122" spans="1:13" x14ac:dyDescent="0.25">
      <c r="A122" s="3" t="s">
        <v>840</v>
      </c>
      <c r="B122" s="1">
        <v>41516</v>
      </c>
      <c r="C122" t="s">
        <v>841</v>
      </c>
      <c r="D122" t="s">
        <v>21</v>
      </c>
      <c r="E122" t="s">
        <v>842</v>
      </c>
      <c r="F122" t="s">
        <v>843</v>
      </c>
      <c r="G122" t="s">
        <v>373</v>
      </c>
      <c r="H122" t="s">
        <v>844</v>
      </c>
      <c r="I122" t="s">
        <v>845</v>
      </c>
      <c r="J122" t="s">
        <v>846</v>
      </c>
      <c r="L122" s="2">
        <v>18000000</v>
      </c>
      <c r="M122" s="2">
        <v>11800000</v>
      </c>
    </row>
    <row r="123" spans="1:13" x14ac:dyDescent="0.25">
      <c r="A123" s="3" t="s">
        <v>847</v>
      </c>
      <c r="B123" s="1">
        <v>40956</v>
      </c>
      <c r="C123" t="s">
        <v>848</v>
      </c>
      <c r="D123" t="s">
        <v>21</v>
      </c>
      <c r="E123" t="s">
        <v>849</v>
      </c>
      <c r="F123" t="s">
        <v>850</v>
      </c>
      <c r="G123" t="s">
        <v>851</v>
      </c>
      <c r="H123" t="s">
        <v>852</v>
      </c>
      <c r="I123" t="s">
        <v>853</v>
      </c>
      <c r="J123" t="s">
        <v>854</v>
      </c>
      <c r="K123" t="s">
        <v>855</v>
      </c>
      <c r="L123" s="2">
        <v>57000000</v>
      </c>
      <c r="M123" s="2">
        <v>132600000</v>
      </c>
    </row>
    <row r="124" spans="1:13" x14ac:dyDescent="0.25">
      <c r="A124" s="3" t="s">
        <v>856</v>
      </c>
      <c r="B124" s="1">
        <v>42566</v>
      </c>
      <c r="C124" t="s">
        <v>857</v>
      </c>
      <c r="D124" t="s">
        <v>38</v>
      </c>
      <c r="E124" t="s">
        <v>858</v>
      </c>
      <c r="G124" t="s">
        <v>859</v>
      </c>
      <c r="H124" t="s">
        <v>595</v>
      </c>
      <c r="I124" t="s">
        <v>860</v>
      </c>
      <c r="J124" t="s">
        <v>861</v>
      </c>
      <c r="K124" t="s">
        <v>353</v>
      </c>
      <c r="L124" s="2">
        <v>144000000</v>
      </c>
      <c r="M124" s="2">
        <v>217500000</v>
      </c>
    </row>
    <row r="125" spans="1:13" x14ac:dyDescent="0.25">
      <c r="A125" s="3" t="s">
        <v>862</v>
      </c>
      <c r="B125" s="1">
        <v>41719</v>
      </c>
      <c r="C125" t="s">
        <v>863</v>
      </c>
      <c r="D125" t="s">
        <v>864</v>
      </c>
      <c r="E125" t="s">
        <v>865</v>
      </c>
      <c r="G125" t="s">
        <v>866</v>
      </c>
      <c r="H125" t="s">
        <v>867</v>
      </c>
      <c r="I125" t="s">
        <v>868</v>
      </c>
      <c r="J125" t="s">
        <v>869</v>
      </c>
      <c r="K125" t="s">
        <v>870</v>
      </c>
      <c r="L125" s="2">
        <v>2000000</v>
      </c>
      <c r="M125" s="2">
        <v>62600000</v>
      </c>
    </row>
    <row r="126" spans="1:13" x14ac:dyDescent="0.25">
      <c r="A126" s="3" t="s">
        <v>871</v>
      </c>
      <c r="B126" s="1">
        <v>42461</v>
      </c>
      <c r="C126" t="s">
        <v>872</v>
      </c>
      <c r="D126" t="s">
        <v>864</v>
      </c>
      <c r="E126" t="s">
        <v>865</v>
      </c>
      <c r="G126" t="s">
        <v>873</v>
      </c>
      <c r="H126" t="s">
        <v>867</v>
      </c>
      <c r="I126" t="s">
        <v>286</v>
      </c>
      <c r="J126" t="s">
        <v>874</v>
      </c>
      <c r="K126" t="s">
        <v>875</v>
      </c>
      <c r="L126" s="2">
        <v>5000000</v>
      </c>
      <c r="M126" s="2">
        <v>23500000</v>
      </c>
    </row>
    <row r="127" spans="1:13" x14ac:dyDescent="0.25">
      <c r="A127" s="3" t="s">
        <v>876</v>
      </c>
      <c r="B127" s="1">
        <v>42425</v>
      </c>
      <c r="C127" t="s">
        <v>877</v>
      </c>
      <c r="D127" t="s">
        <v>21</v>
      </c>
      <c r="E127" t="s">
        <v>878</v>
      </c>
      <c r="G127" t="s">
        <v>879</v>
      </c>
      <c r="H127" t="s">
        <v>462</v>
      </c>
      <c r="I127" t="s">
        <v>880</v>
      </c>
      <c r="J127" t="s">
        <v>881</v>
      </c>
      <c r="K127" t="s">
        <v>882</v>
      </c>
      <c r="L127" s="2">
        <v>140000000</v>
      </c>
      <c r="M127" s="2">
        <v>145700000</v>
      </c>
    </row>
    <row r="128" spans="1:13" x14ac:dyDescent="0.25">
      <c r="A128" s="3" t="s">
        <v>883</v>
      </c>
      <c r="B128" s="1">
        <v>41767</v>
      </c>
      <c r="C128" t="s">
        <v>884</v>
      </c>
      <c r="D128" t="s">
        <v>21</v>
      </c>
      <c r="E128" t="s">
        <v>885</v>
      </c>
      <c r="G128" t="s">
        <v>886</v>
      </c>
      <c r="H128" t="s">
        <v>887</v>
      </c>
      <c r="I128" t="s">
        <v>888</v>
      </c>
      <c r="J128" t="s">
        <v>248</v>
      </c>
      <c r="K128" t="s">
        <v>889</v>
      </c>
      <c r="L128" s="2">
        <v>160000000</v>
      </c>
      <c r="M128" s="2">
        <v>529000000</v>
      </c>
    </row>
    <row r="129" spans="1:13" x14ac:dyDescent="0.25">
      <c r="A129" s="3" t="s">
        <v>890</v>
      </c>
      <c r="B129" s="1">
        <v>41908</v>
      </c>
      <c r="C129" t="s">
        <v>891</v>
      </c>
      <c r="D129" t="s">
        <v>317</v>
      </c>
      <c r="E129" t="s">
        <v>892</v>
      </c>
      <c r="G129" t="s">
        <v>246</v>
      </c>
      <c r="H129" t="s">
        <v>893</v>
      </c>
      <c r="I129" t="s">
        <v>894</v>
      </c>
      <c r="J129" t="s">
        <v>171</v>
      </c>
      <c r="K129" t="s">
        <v>895</v>
      </c>
      <c r="L129" s="2">
        <v>61000000</v>
      </c>
      <c r="M129" s="2">
        <v>369300000</v>
      </c>
    </row>
    <row r="130" spans="1:13" x14ac:dyDescent="0.25">
      <c r="A130" s="3" t="s">
        <v>896</v>
      </c>
      <c r="B130" s="1">
        <v>40963</v>
      </c>
      <c r="C130" t="s">
        <v>897</v>
      </c>
      <c r="D130" t="s">
        <v>178</v>
      </c>
      <c r="E130" t="s">
        <v>171</v>
      </c>
      <c r="G130" t="s">
        <v>171</v>
      </c>
      <c r="H130" t="s">
        <v>898</v>
      </c>
      <c r="I130" t="s">
        <v>899</v>
      </c>
      <c r="J130" t="s">
        <v>900</v>
      </c>
      <c r="K130" t="s">
        <v>901</v>
      </c>
      <c r="L130" s="2">
        <v>14000000</v>
      </c>
      <c r="M130" s="2">
        <v>35600000</v>
      </c>
    </row>
    <row r="131" spans="1:13" x14ac:dyDescent="0.25">
      <c r="A131" s="3" t="s">
        <v>902</v>
      </c>
      <c r="B131" s="1">
        <v>42282</v>
      </c>
      <c r="C131" t="s">
        <v>903</v>
      </c>
      <c r="D131" t="s">
        <v>21</v>
      </c>
      <c r="E131" t="s">
        <v>904</v>
      </c>
      <c r="G131" t="s">
        <v>905</v>
      </c>
      <c r="H131" t="s">
        <v>641</v>
      </c>
      <c r="I131" t="s">
        <v>906</v>
      </c>
      <c r="J131" t="s">
        <v>387</v>
      </c>
      <c r="K131" t="s">
        <v>907</v>
      </c>
      <c r="L131" s="2">
        <v>84000000</v>
      </c>
      <c r="M131" s="2">
        <v>150200000</v>
      </c>
    </row>
    <row r="132" spans="1:13" x14ac:dyDescent="0.25">
      <c r="A132" s="3" t="s">
        <v>908</v>
      </c>
      <c r="B132" s="1">
        <v>41467</v>
      </c>
      <c r="C132" t="s">
        <v>909</v>
      </c>
      <c r="D132" t="s">
        <v>38</v>
      </c>
      <c r="E132" t="s">
        <v>910</v>
      </c>
      <c r="G132" t="s">
        <v>360</v>
      </c>
      <c r="H132" t="s">
        <v>911</v>
      </c>
      <c r="I132" t="s">
        <v>912</v>
      </c>
      <c r="J132" t="s">
        <v>913</v>
      </c>
      <c r="K132" t="s">
        <v>914</v>
      </c>
      <c r="L132" s="2">
        <v>80000000</v>
      </c>
      <c r="M132" s="2">
        <v>247000000</v>
      </c>
    </row>
    <row r="133" spans="1:13" x14ac:dyDescent="0.25">
      <c r="A133" s="3" t="s">
        <v>915</v>
      </c>
      <c r="B133" s="1">
        <v>42405</v>
      </c>
      <c r="C133" t="s">
        <v>916</v>
      </c>
      <c r="D133" t="s">
        <v>38</v>
      </c>
      <c r="E133" t="s">
        <v>917</v>
      </c>
      <c r="G133" t="s">
        <v>825</v>
      </c>
      <c r="H133" t="s">
        <v>918</v>
      </c>
      <c r="I133" t="s">
        <v>919</v>
      </c>
      <c r="J133" t="s">
        <v>920</v>
      </c>
      <c r="K133" t="s">
        <v>41</v>
      </c>
      <c r="L133" s="2">
        <v>22000000</v>
      </c>
      <c r="M133" s="2">
        <v>22000000</v>
      </c>
    </row>
    <row r="134" spans="1:13" x14ac:dyDescent="0.25">
      <c r="A134" s="3" t="s">
        <v>921</v>
      </c>
      <c r="B134" s="1">
        <v>42608</v>
      </c>
      <c r="C134" t="s">
        <v>922</v>
      </c>
      <c r="D134" t="s">
        <v>57</v>
      </c>
      <c r="E134" t="s">
        <v>923</v>
      </c>
      <c r="G134" t="s">
        <v>587</v>
      </c>
      <c r="H134" t="s">
        <v>924</v>
      </c>
      <c r="I134" t="s">
        <v>925</v>
      </c>
      <c r="J134" t="s">
        <v>926</v>
      </c>
      <c r="K134" t="s">
        <v>927</v>
      </c>
      <c r="L134" s="2">
        <v>20000000</v>
      </c>
      <c r="M134" s="2">
        <v>1700000</v>
      </c>
    </row>
    <row r="135" spans="1:13" x14ac:dyDescent="0.25">
      <c r="A135" s="3" t="s">
        <v>928</v>
      </c>
      <c r="B135" s="1">
        <v>41291</v>
      </c>
      <c r="C135" t="s">
        <v>929</v>
      </c>
      <c r="D135" t="s">
        <v>21</v>
      </c>
      <c r="E135" t="s">
        <v>930</v>
      </c>
      <c r="G135" t="s">
        <v>931</v>
      </c>
      <c r="H135" t="s">
        <v>932</v>
      </c>
      <c r="I135" t="s">
        <v>933</v>
      </c>
      <c r="J135" t="s">
        <v>934</v>
      </c>
      <c r="K135" t="s">
        <v>935</v>
      </c>
      <c r="L135" s="2">
        <v>50000000</v>
      </c>
      <c r="M135" s="2">
        <v>226300000</v>
      </c>
    </row>
    <row r="136" spans="1:13" x14ac:dyDescent="0.25">
      <c r="A136" s="3" t="s">
        <v>936</v>
      </c>
      <c r="B136" s="1">
        <v>41745</v>
      </c>
      <c r="C136" t="s">
        <v>937</v>
      </c>
      <c r="D136" t="s">
        <v>864</v>
      </c>
      <c r="E136" t="s">
        <v>938</v>
      </c>
      <c r="G136" t="s">
        <v>939</v>
      </c>
      <c r="H136" t="s">
        <v>940</v>
      </c>
      <c r="I136" t="s">
        <v>941</v>
      </c>
      <c r="J136" t="s">
        <v>942</v>
      </c>
      <c r="K136" t="s">
        <v>943</v>
      </c>
      <c r="L136" s="2">
        <v>12000000</v>
      </c>
      <c r="M136" s="2">
        <v>101300000</v>
      </c>
    </row>
    <row r="137" spans="1:13" x14ac:dyDescent="0.25">
      <c r="A137" s="3" t="s">
        <v>944</v>
      </c>
      <c r="B137" s="1">
        <v>41194</v>
      </c>
      <c r="C137" t="s">
        <v>945</v>
      </c>
      <c r="D137" t="s">
        <v>38</v>
      </c>
      <c r="E137" t="s">
        <v>359</v>
      </c>
      <c r="G137" t="s">
        <v>911</v>
      </c>
      <c r="H137" t="s">
        <v>946</v>
      </c>
      <c r="I137" t="s">
        <v>947</v>
      </c>
      <c r="J137" t="s">
        <v>948</v>
      </c>
      <c r="L137" s="2">
        <v>42000000</v>
      </c>
      <c r="M137" s="2">
        <v>73100000</v>
      </c>
    </row>
    <row r="138" spans="1:13" x14ac:dyDescent="0.25">
      <c r="A138" s="3" t="s">
        <v>949</v>
      </c>
      <c r="B138" s="1">
        <v>41143</v>
      </c>
      <c r="C138" t="s">
        <v>950</v>
      </c>
      <c r="D138" t="s">
        <v>21</v>
      </c>
      <c r="E138" t="s">
        <v>951</v>
      </c>
      <c r="G138" t="s">
        <v>951</v>
      </c>
      <c r="H138" t="s">
        <v>264</v>
      </c>
      <c r="I138" t="s">
        <v>180</v>
      </c>
      <c r="J138" t="s">
        <v>952</v>
      </c>
      <c r="K138" t="s">
        <v>953</v>
      </c>
      <c r="L138" s="2">
        <v>2000000</v>
      </c>
      <c r="M138" s="2">
        <v>14500000</v>
      </c>
    </row>
    <row r="139" spans="1:13" x14ac:dyDescent="0.25">
      <c r="A139" s="3" t="s">
        <v>954</v>
      </c>
      <c r="B139" s="1">
        <v>42237</v>
      </c>
      <c r="C139" t="s">
        <v>955</v>
      </c>
      <c r="D139" t="s">
        <v>21</v>
      </c>
      <c r="E139" t="s">
        <v>956</v>
      </c>
      <c r="G139" t="s">
        <v>957</v>
      </c>
      <c r="H139" t="s">
        <v>958</v>
      </c>
      <c r="I139" t="s">
        <v>959</v>
      </c>
      <c r="J139" t="s">
        <v>960</v>
      </c>
      <c r="L139" s="2">
        <v>35000000</v>
      </c>
      <c r="M139" s="2">
        <v>82300000</v>
      </c>
    </row>
    <row r="140" spans="1:13" x14ac:dyDescent="0.25">
      <c r="A140" s="3" t="s">
        <v>961</v>
      </c>
      <c r="B140" s="1">
        <v>42070</v>
      </c>
      <c r="C140" t="s">
        <v>962</v>
      </c>
      <c r="D140" t="s">
        <v>963</v>
      </c>
      <c r="E140" t="s">
        <v>964</v>
      </c>
      <c r="G140" t="s">
        <v>965</v>
      </c>
      <c r="H140" t="s">
        <v>302</v>
      </c>
      <c r="I140" t="s">
        <v>966</v>
      </c>
      <c r="J140" t="s">
        <v>967</v>
      </c>
      <c r="K140" t="s">
        <v>968</v>
      </c>
      <c r="L140" s="2">
        <v>135000000</v>
      </c>
      <c r="M140" s="2">
        <v>386000000</v>
      </c>
    </row>
    <row r="141" spans="1:13" x14ac:dyDescent="0.25">
      <c r="A141" s="3" t="s">
        <v>969</v>
      </c>
      <c r="B141" s="1">
        <v>41129</v>
      </c>
      <c r="C141" t="s">
        <v>970</v>
      </c>
      <c r="D141" t="s">
        <v>178</v>
      </c>
      <c r="E141" t="s">
        <v>971</v>
      </c>
      <c r="G141" t="s">
        <v>779</v>
      </c>
      <c r="H141" t="s">
        <v>525</v>
      </c>
      <c r="I141" t="s">
        <v>594</v>
      </c>
      <c r="J141" t="s">
        <v>972</v>
      </c>
      <c r="K141" t="s">
        <v>464</v>
      </c>
      <c r="L141" s="2">
        <v>30000000</v>
      </c>
      <c r="M141" s="2">
        <v>114300000</v>
      </c>
    </row>
    <row r="142" spans="1:13" x14ac:dyDescent="0.25">
      <c r="A142" s="3" t="s">
        <v>973</v>
      </c>
      <c r="B142" s="1">
        <v>41969</v>
      </c>
      <c r="C142" t="s">
        <v>974</v>
      </c>
      <c r="D142" t="s">
        <v>38</v>
      </c>
      <c r="E142" t="s">
        <v>537</v>
      </c>
      <c r="G142" t="s">
        <v>975</v>
      </c>
      <c r="H142" t="s">
        <v>976</v>
      </c>
      <c r="I142" t="s">
        <v>734</v>
      </c>
      <c r="J142" t="s">
        <v>977</v>
      </c>
      <c r="K142" t="s">
        <v>978</v>
      </c>
      <c r="L142" s="2">
        <v>57000000</v>
      </c>
      <c r="M142" s="2">
        <v>107700000</v>
      </c>
    </row>
    <row r="143" spans="1:13" x14ac:dyDescent="0.25">
      <c r="A143" s="3" t="s">
        <v>979</v>
      </c>
      <c r="B143" s="1">
        <v>42132</v>
      </c>
      <c r="C143" t="s">
        <v>980</v>
      </c>
      <c r="D143" t="s">
        <v>21</v>
      </c>
      <c r="E143" t="s">
        <v>981</v>
      </c>
      <c r="G143" t="s">
        <v>982</v>
      </c>
      <c r="H143" t="s">
        <v>469</v>
      </c>
      <c r="I143" t="s">
        <v>983</v>
      </c>
      <c r="J143" t="s">
        <v>984</v>
      </c>
      <c r="L143" s="2">
        <v>35000000</v>
      </c>
      <c r="M143" s="2">
        <v>51700000</v>
      </c>
    </row>
    <row r="144" spans="1:13" x14ac:dyDescent="0.25">
      <c r="A144" s="3" t="s">
        <v>985</v>
      </c>
      <c r="B144" s="1">
        <v>41180</v>
      </c>
      <c r="C144" t="s">
        <v>986</v>
      </c>
      <c r="D144" t="s">
        <v>309</v>
      </c>
      <c r="E144" t="s">
        <v>987</v>
      </c>
      <c r="G144" t="s">
        <v>360</v>
      </c>
      <c r="H144" t="s">
        <v>844</v>
      </c>
      <c r="I144" t="s">
        <v>508</v>
      </c>
      <c r="J144" t="s">
        <v>911</v>
      </c>
      <c r="K144" t="s">
        <v>988</v>
      </c>
      <c r="L144" s="2">
        <v>85000000</v>
      </c>
      <c r="M144" s="2">
        <v>358400000</v>
      </c>
    </row>
    <row r="145" spans="1:13" x14ac:dyDescent="0.25">
      <c r="A145" s="3" t="s">
        <v>989</v>
      </c>
      <c r="B145" s="1">
        <v>42272</v>
      </c>
      <c r="C145" t="s">
        <v>990</v>
      </c>
      <c r="D145" t="s">
        <v>309</v>
      </c>
      <c r="E145" t="s">
        <v>987</v>
      </c>
      <c r="G145" t="s">
        <v>360</v>
      </c>
      <c r="H145" t="s">
        <v>508</v>
      </c>
      <c r="I145" t="s">
        <v>844</v>
      </c>
      <c r="J145" t="s">
        <v>911</v>
      </c>
      <c r="K145" t="s">
        <v>991</v>
      </c>
      <c r="L145" s="2">
        <v>80000000</v>
      </c>
      <c r="M145" s="2">
        <v>473000000</v>
      </c>
    </row>
    <row r="146" spans="1:13" x14ac:dyDescent="0.25">
      <c r="A146" s="3" t="s">
        <v>992</v>
      </c>
      <c r="B146" s="1">
        <v>41775</v>
      </c>
      <c r="C146" t="s">
        <v>993</v>
      </c>
      <c r="D146" t="s">
        <v>503</v>
      </c>
      <c r="E146" t="s">
        <v>994</v>
      </c>
      <c r="G146" t="s">
        <v>995</v>
      </c>
      <c r="H146" t="s">
        <v>462</v>
      </c>
      <c r="I146" t="s">
        <v>996</v>
      </c>
      <c r="J146" t="s">
        <v>447</v>
      </c>
      <c r="K146" t="s">
        <v>41</v>
      </c>
      <c r="L146" s="2">
        <v>145000000</v>
      </c>
      <c r="M146" s="2">
        <v>621500000</v>
      </c>
    </row>
    <row r="147" spans="1:13" x14ac:dyDescent="0.25">
      <c r="A147" s="3" t="s">
        <v>997</v>
      </c>
      <c r="B147" s="1">
        <v>42018</v>
      </c>
      <c r="C147" t="s">
        <v>998</v>
      </c>
      <c r="D147" t="s">
        <v>178</v>
      </c>
      <c r="E147" t="s">
        <v>999</v>
      </c>
      <c r="G147" t="s">
        <v>1000</v>
      </c>
      <c r="H147" t="s">
        <v>1001</v>
      </c>
      <c r="I147" t="s">
        <v>1002</v>
      </c>
      <c r="J147" t="s">
        <v>1003</v>
      </c>
      <c r="K147" t="s">
        <v>1004</v>
      </c>
      <c r="L147" s="2">
        <v>15000000</v>
      </c>
      <c r="M147" s="2">
        <v>65000000</v>
      </c>
    </row>
    <row r="148" spans="1:13" x14ac:dyDescent="0.25">
      <c r="A148" s="3" t="s">
        <v>1005</v>
      </c>
      <c r="B148" s="1">
        <v>42258</v>
      </c>
      <c r="C148" t="s">
        <v>1006</v>
      </c>
      <c r="D148" t="s">
        <v>72</v>
      </c>
      <c r="E148" t="s">
        <v>1007</v>
      </c>
      <c r="F148" t="s">
        <v>532</v>
      </c>
      <c r="G148" t="s">
        <v>888</v>
      </c>
      <c r="L148" s="2">
        <v>13000000</v>
      </c>
      <c r="M148" s="2">
        <v>2600000</v>
      </c>
    </row>
    <row r="149" spans="1:13" x14ac:dyDescent="0.25">
      <c r="A149" s="3" t="s">
        <v>1008</v>
      </c>
      <c r="B149" s="1">
        <v>42573</v>
      </c>
      <c r="C149" t="s">
        <v>1009</v>
      </c>
      <c r="D149" t="s">
        <v>139</v>
      </c>
      <c r="E149" t="s">
        <v>1010</v>
      </c>
      <c r="F149" t="s">
        <v>1011</v>
      </c>
      <c r="G149" t="s">
        <v>1012</v>
      </c>
      <c r="H149" t="s">
        <v>213</v>
      </c>
      <c r="I149" t="s">
        <v>660</v>
      </c>
      <c r="J149" t="s">
        <v>1013</v>
      </c>
      <c r="K149" t="s">
        <v>966</v>
      </c>
      <c r="L149" s="2">
        <v>105000000</v>
      </c>
      <c r="M149" s="2">
        <v>368300000</v>
      </c>
    </row>
    <row r="150" spans="1:13" x14ac:dyDescent="0.25">
      <c r="A150" s="3" t="s">
        <v>1014</v>
      </c>
      <c r="B150" s="1">
        <v>41103</v>
      </c>
      <c r="C150" t="s">
        <v>1015</v>
      </c>
      <c r="D150" t="s">
        <v>139</v>
      </c>
      <c r="E150" t="s">
        <v>1016</v>
      </c>
      <c r="F150" t="s">
        <v>1010</v>
      </c>
      <c r="G150" t="s">
        <v>1012</v>
      </c>
      <c r="H150" t="s">
        <v>213</v>
      </c>
      <c r="I150" t="s">
        <v>660</v>
      </c>
      <c r="J150" t="s">
        <v>1013</v>
      </c>
      <c r="K150" t="s">
        <v>196</v>
      </c>
      <c r="L150" s="2">
        <v>95000000</v>
      </c>
      <c r="M150" s="2">
        <v>877000000</v>
      </c>
    </row>
    <row r="151" spans="1:13" x14ac:dyDescent="0.25">
      <c r="A151" s="3" t="s">
        <v>1017</v>
      </c>
      <c r="B151" s="1">
        <v>41313</v>
      </c>
      <c r="C151" t="s">
        <v>1018</v>
      </c>
      <c r="D151" t="s">
        <v>21</v>
      </c>
      <c r="E151" t="s">
        <v>1019</v>
      </c>
      <c r="G151" t="s">
        <v>975</v>
      </c>
      <c r="H151" t="s">
        <v>859</v>
      </c>
      <c r="I151" t="s">
        <v>1020</v>
      </c>
      <c r="J151" t="s">
        <v>1021</v>
      </c>
      <c r="K151" t="s">
        <v>127</v>
      </c>
      <c r="L151" s="2">
        <v>35000000</v>
      </c>
      <c r="M151" s="2">
        <v>174000000</v>
      </c>
    </row>
    <row r="152" spans="1:13" x14ac:dyDescent="0.25">
      <c r="A152" s="3" t="s">
        <v>1022</v>
      </c>
      <c r="B152" s="1">
        <v>41869</v>
      </c>
      <c r="C152" t="s">
        <v>1023</v>
      </c>
      <c r="D152" t="s">
        <v>72</v>
      </c>
      <c r="E152" t="s">
        <v>1024</v>
      </c>
      <c r="G152" t="s">
        <v>1025</v>
      </c>
      <c r="H152" t="s">
        <v>1026</v>
      </c>
      <c r="I152" t="s">
        <v>1027</v>
      </c>
      <c r="J152" t="s">
        <v>1028</v>
      </c>
      <c r="K152" t="s">
        <v>1029</v>
      </c>
      <c r="L152" s="2">
        <v>11000000</v>
      </c>
      <c r="M152" s="2">
        <v>78900000</v>
      </c>
    </row>
    <row r="153" spans="1:13" x14ac:dyDescent="0.25">
      <c r="A153" s="3" t="s">
        <v>1030</v>
      </c>
      <c r="B153" s="1">
        <v>42349</v>
      </c>
      <c r="C153" t="s">
        <v>1031</v>
      </c>
      <c r="D153" t="s">
        <v>57</v>
      </c>
      <c r="E153" t="s">
        <v>1032</v>
      </c>
      <c r="G153" t="s">
        <v>353</v>
      </c>
      <c r="H153" t="s">
        <v>148</v>
      </c>
      <c r="I153" t="s">
        <v>1033</v>
      </c>
      <c r="J153" t="s">
        <v>1034</v>
      </c>
      <c r="K153" t="s">
        <v>500</v>
      </c>
      <c r="L153" s="2">
        <v>100000000</v>
      </c>
      <c r="M153" s="2">
        <v>93900000</v>
      </c>
    </row>
    <row r="154" spans="1:13" x14ac:dyDescent="0.25">
      <c r="A154" s="3" t="s">
        <v>1035</v>
      </c>
      <c r="B154" s="1">
        <v>42541</v>
      </c>
      <c r="C154" t="s">
        <v>1036</v>
      </c>
      <c r="D154" t="s">
        <v>21</v>
      </c>
      <c r="E154" t="s">
        <v>1037</v>
      </c>
      <c r="G154" t="s">
        <v>1038</v>
      </c>
      <c r="H154" t="s">
        <v>1039</v>
      </c>
      <c r="I154" t="s">
        <v>1040</v>
      </c>
      <c r="J154" t="s">
        <v>1041</v>
      </c>
      <c r="K154" t="s">
        <v>1042</v>
      </c>
      <c r="L154" s="2">
        <v>165000000</v>
      </c>
      <c r="M154" s="2">
        <v>382300000</v>
      </c>
    </row>
    <row r="155" spans="1:13" x14ac:dyDescent="0.25">
      <c r="A155" s="3" t="s">
        <v>1043</v>
      </c>
      <c r="B155" s="1">
        <v>41530</v>
      </c>
      <c r="C155" t="s">
        <v>1044</v>
      </c>
      <c r="D155" t="s">
        <v>146</v>
      </c>
      <c r="E155" t="s">
        <v>1045</v>
      </c>
      <c r="G155" t="s">
        <v>1046</v>
      </c>
      <c r="H155" t="s">
        <v>235</v>
      </c>
      <c r="I155" t="s">
        <v>1047</v>
      </c>
      <c r="J155" t="s">
        <v>1048</v>
      </c>
      <c r="L155" s="2">
        <v>5000000</v>
      </c>
      <c r="M155" s="2">
        <v>161900000</v>
      </c>
    </row>
    <row r="156" spans="1:13" x14ac:dyDescent="0.25">
      <c r="A156" s="3" t="s">
        <v>1049</v>
      </c>
      <c r="B156" s="1">
        <v>42160</v>
      </c>
      <c r="C156" t="s">
        <v>1050</v>
      </c>
      <c r="D156" t="s">
        <v>146</v>
      </c>
      <c r="E156" t="s">
        <v>1051</v>
      </c>
      <c r="G156" t="s">
        <v>1052</v>
      </c>
      <c r="H156" t="s">
        <v>1053</v>
      </c>
      <c r="I156" t="s">
        <v>1054</v>
      </c>
      <c r="J156" t="s">
        <v>1051</v>
      </c>
      <c r="K156" t="s">
        <v>1047</v>
      </c>
      <c r="L156" s="2">
        <v>11000000</v>
      </c>
      <c r="M156" s="2">
        <v>113000000</v>
      </c>
    </row>
    <row r="157" spans="1:13" x14ac:dyDescent="0.25">
      <c r="A157" s="3" t="s">
        <v>1055</v>
      </c>
      <c r="B157" s="1">
        <v>41938</v>
      </c>
      <c r="C157" t="s">
        <v>1056</v>
      </c>
      <c r="D157" t="s">
        <v>154</v>
      </c>
      <c r="E157" t="s">
        <v>1057</v>
      </c>
      <c r="G157" t="s">
        <v>795</v>
      </c>
      <c r="H157" t="s">
        <v>1058</v>
      </c>
      <c r="I157" t="s">
        <v>1059</v>
      </c>
      <c r="J157" t="s">
        <v>109</v>
      </c>
      <c r="K157" t="s">
        <v>698</v>
      </c>
      <c r="L157" s="2">
        <v>165000000</v>
      </c>
      <c r="M157" s="2">
        <v>675100000</v>
      </c>
    </row>
    <row r="158" spans="1:13" x14ac:dyDescent="0.25">
      <c r="A158" s="3" t="s">
        <v>1060</v>
      </c>
      <c r="B158" s="1">
        <v>41859</v>
      </c>
      <c r="C158" t="s">
        <v>1061</v>
      </c>
      <c r="D158" t="s">
        <v>139</v>
      </c>
      <c r="E158" t="s">
        <v>1062</v>
      </c>
      <c r="G158" t="s">
        <v>1063</v>
      </c>
      <c r="H158" t="s">
        <v>1064</v>
      </c>
      <c r="I158" t="s">
        <v>1065</v>
      </c>
      <c r="J158" t="s">
        <v>1066</v>
      </c>
      <c r="L158" s="2">
        <v>50000000</v>
      </c>
      <c r="M158" s="2">
        <v>161700000</v>
      </c>
    </row>
    <row r="159" spans="1:13" x14ac:dyDescent="0.25">
      <c r="A159" s="3" t="s">
        <v>1067</v>
      </c>
      <c r="B159" s="1">
        <v>41115</v>
      </c>
      <c r="C159" t="s">
        <v>1068</v>
      </c>
      <c r="D159" t="s">
        <v>38</v>
      </c>
      <c r="E159" t="s">
        <v>1069</v>
      </c>
      <c r="G159" t="s">
        <v>1070</v>
      </c>
      <c r="H159" t="s">
        <v>1071</v>
      </c>
      <c r="I159" t="s">
        <v>1072</v>
      </c>
      <c r="J159" t="s">
        <v>1073</v>
      </c>
      <c r="K159" t="s">
        <v>1074</v>
      </c>
      <c r="L159" s="2">
        <v>7500000</v>
      </c>
      <c r="M159" s="2">
        <v>8100000</v>
      </c>
    </row>
    <row r="160" spans="1:13" x14ac:dyDescent="0.25">
      <c r="A160" s="3" t="s">
        <v>1075</v>
      </c>
      <c r="B160" s="1">
        <v>42140</v>
      </c>
      <c r="C160" t="s">
        <v>1076</v>
      </c>
      <c r="D160" t="s">
        <v>317</v>
      </c>
      <c r="E160" t="s">
        <v>366</v>
      </c>
      <c r="G160" t="s">
        <v>1077</v>
      </c>
      <c r="H160" t="s">
        <v>181</v>
      </c>
      <c r="I160" t="s">
        <v>1078</v>
      </c>
      <c r="J160" t="s">
        <v>1029</v>
      </c>
      <c r="L160" s="2">
        <v>11000000</v>
      </c>
      <c r="M160" s="2">
        <v>27400000</v>
      </c>
    </row>
    <row r="161" spans="1:13" x14ac:dyDescent="0.25">
      <c r="A161" s="3" t="s">
        <v>1079</v>
      </c>
      <c r="B161" s="1">
        <v>41264</v>
      </c>
      <c r="C161" t="s">
        <v>1080</v>
      </c>
      <c r="D161" t="s">
        <v>21</v>
      </c>
      <c r="E161" t="s">
        <v>1081</v>
      </c>
      <c r="G161" t="s">
        <v>694</v>
      </c>
      <c r="H161" t="s">
        <v>893</v>
      </c>
      <c r="I161" t="s">
        <v>111</v>
      </c>
      <c r="J161" t="s">
        <v>1082</v>
      </c>
      <c r="K161" t="s">
        <v>1083</v>
      </c>
      <c r="L161" s="2">
        <v>60000000</v>
      </c>
      <c r="M161" s="2">
        <v>218300000</v>
      </c>
    </row>
    <row r="162" spans="1:13" x14ac:dyDescent="0.25">
      <c r="A162" s="3" t="s">
        <v>1084</v>
      </c>
      <c r="B162" s="1">
        <v>41654</v>
      </c>
      <c r="C162" t="s">
        <v>1085</v>
      </c>
      <c r="D162" t="s">
        <v>21</v>
      </c>
      <c r="E162" t="s">
        <v>1086</v>
      </c>
      <c r="G162" t="s">
        <v>1087</v>
      </c>
      <c r="H162" t="s">
        <v>1088</v>
      </c>
      <c r="I162" t="s">
        <v>1089</v>
      </c>
      <c r="J162" t="s">
        <v>1090</v>
      </c>
      <c r="K162" t="s">
        <v>1091</v>
      </c>
      <c r="L162" s="2">
        <v>60000000</v>
      </c>
      <c r="M162" s="2">
        <v>135500000</v>
      </c>
    </row>
    <row r="163" spans="1:13" x14ac:dyDescent="0.25">
      <c r="A163" s="3" t="s">
        <v>1092</v>
      </c>
      <c r="B163" s="1">
        <v>42398</v>
      </c>
      <c r="C163" t="s">
        <v>1093</v>
      </c>
      <c r="D163" t="s">
        <v>21</v>
      </c>
      <c r="E163" t="s">
        <v>1094</v>
      </c>
      <c r="G163" t="s">
        <v>1095</v>
      </c>
      <c r="H163" t="s">
        <v>347</v>
      </c>
      <c r="I163" t="s">
        <v>1096</v>
      </c>
      <c r="J163" t="s">
        <v>51</v>
      </c>
      <c r="K163" t="s">
        <v>1097</v>
      </c>
      <c r="L163" s="2">
        <v>25000000</v>
      </c>
      <c r="M163" s="2">
        <v>3000000</v>
      </c>
    </row>
    <row r="164" spans="1:13" x14ac:dyDescent="0.25">
      <c r="A164" s="3" t="s">
        <v>1098</v>
      </c>
      <c r="B164" s="1">
        <v>42580</v>
      </c>
      <c r="C164" t="s">
        <v>1099</v>
      </c>
      <c r="D164" t="s">
        <v>21</v>
      </c>
      <c r="E164" t="s">
        <v>1100</v>
      </c>
      <c r="G164" t="s">
        <v>698</v>
      </c>
      <c r="H164" t="s">
        <v>1101</v>
      </c>
      <c r="I164" t="s">
        <v>753</v>
      </c>
      <c r="J164" t="s">
        <v>1102</v>
      </c>
      <c r="K164" t="s">
        <v>1103</v>
      </c>
      <c r="L164" s="2">
        <v>120000000</v>
      </c>
      <c r="M164" s="2">
        <v>347900000</v>
      </c>
    </row>
    <row r="165" spans="1:13" x14ac:dyDescent="0.25">
      <c r="A165" s="3" t="s">
        <v>1104</v>
      </c>
      <c r="B165" s="1">
        <v>40984</v>
      </c>
      <c r="C165" t="s">
        <v>1105</v>
      </c>
      <c r="D165" t="s">
        <v>38</v>
      </c>
      <c r="E165" t="s">
        <v>1106</v>
      </c>
      <c r="G165" t="s">
        <v>1107</v>
      </c>
      <c r="H165" t="s">
        <v>649</v>
      </c>
      <c r="I165" t="s">
        <v>1108</v>
      </c>
      <c r="J165" t="s">
        <v>1109</v>
      </c>
      <c r="K165" t="s">
        <v>1110</v>
      </c>
      <c r="L165" s="2">
        <v>7500000</v>
      </c>
      <c r="M165" s="2">
        <v>7500000</v>
      </c>
    </row>
    <row r="166" spans="1:13" x14ac:dyDescent="0.25">
      <c r="A166" s="3" t="s">
        <v>1111</v>
      </c>
      <c r="B166" s="1">
        <v>42300</v>
      </c>
      <c r="C166" t="s">
        <v>1112</v>
      </c>
      <c r="D166" t="s">
        <v>289</v>
      </c>
      <c r="E166" t="s">
        <v>1113</v>
      </c>
      <c r="G166" t="s">
        <v>1114</v>
      </c>
      <c r="H166" t="s">
        <v>1053</v>
      </c>
      <c r="I166" t="s">
        <v>1115</v>
      </c>
      <c r="J166" t="s">
        <v>1116</v>
      </c>
      <c r="K166" t="s">
        <v>1117</v>
      </c>
      <c r="L166" s="2">
        <v>5000000</v>
      </c>
      <c r="M166" s="2">
        <v>2300000</v>
      </c>
    </row>
    <row r="167" spans="1:13" x14ac:dyDescent="0.25">
      <c r="A167" s="3" t="s">
        <v>1118</v>
      </c>
      <c r="B167" s="1">
        <v>41795</v>
      </c>
      <c r="C167" t="s">
        <v>1119</v>
      </c>
      <c r="D167" t="s">
        <v>72</v>
      </c>
      <c r="E167" t="s">
        <v>202</v>
      </c>
      <c r="G167" t="s">
        <v>1120</v>
      </c>
      <c r="H167" t="s">
        <v>1121</v>
      </c>
      <c r="I167" t="s">
        <v>1122</v>
      </c>
      <c r="J167" t="s">
        <v>1123</v>
      </c>
      <c r="K167" t="s">
        <v>690</v>
      </c>
      <c r="L167" s="2">
        <v>58600000</v>
      </c>
      <c r="M167" s="2">
        <v>67700000</v>
      </c>
    </row>
    <row r="168" spans="1:13" x14ac:dyDescent="0.25">
      <c r="A168" s="3" t="s">
        <v>1124</v>
      </c>
      <c r="B168" s="1">
        <v>41502</v>
      </c>
      <c r="C168" t="s">
        <v>1125</v>
      </c>
      <c r="D168" t="s">
        <v>57</v>
      </c>
      <c r="E168" t="s">
        <v>1126</v>
      </c>
      <c r="G168" t="s">
        <v>1127</v>
      </c>
      <c r="H168" t="s">
        <v>1052</v>
      </c>
      <c r="I168" t="s">
        <v>1128</v>
      </c>
      <c r="J168" t="s">
        <v>1129</v>
      </c>
      <c r="K168" t="s">
        <v>1130</v>
      </c>
      <c r="L168" s="2">
        <v>12000000</v>
      </c>
      <c r="M168" s="2">
        <v>35900000</v>
      </c>
    </row>
    <row r="169" spans="1:13" x14ac:dyDescent="0.25">
      <c r="A169" s="3" t="s">
        <v>1131</v>
      </c>
      <c r="B169" s="1">
        <v>41925</v>
      </c>
      <c r="C169" t="s">
        <v>1132</v>
      </c>
      <c r="D169" t="s">
        <v>21</v>
      </c>
      <c r="E169" t="s">
        <v>1133</v>
      </c>
      <c r="F169" t="s">
        <v>1134</v>
      </c>
      <c r="G169" t="s">
        <v>1135</v>
      </c>
      <c r="H169" t="s">
        <v>1136</v>
      </c>
      <c r="I169" t="s">
        <v>119</v>
      </c>
      <c r="L169" s="2">
        <v>20000000</v>
      </c>
      <c r="M169" s="2">
        <v>86000000</v>
      </c>
    </row>
    <row r="170" spans="1:13" x14ac:dyDescent="0.25">
      <c r="A170" s="3" t="s">
        <v>1137</v>
      </c>
      <c r="B170" s="1">
        <v>40949</v>
      </c>
      <c r="C170" t="s">
        <v>1138</v>
      </c>
      <c r="D170" t="s">
        <v>139</v>
      </c>
      <c r="E170" t="s">
        <v>1139</v>
      </c>
      <c r="G170" t="s">
        <v>442</v>
      </c>
      <c r="H170" t="s">
        <v>1059</v>
      </c>
      <c r="I170" t="s">
        <v>732</v>
      </c>
      <c r="J170" t="s">
        <v>1140</v>
      </c>
      <c r="K170" t="s">
        <v>1141</v>
      </c>
      <c r="L170" s="2">
        <v>79000000</v>
      </c>
      <c r="M170" s="2">
        <v>335300000</v>
      </c>
    </row>
    <row r="171" spans="1:13" x14ac:dyDescent="0.25">
      <c r="A171" s="3" t="s">
        <v>1142</v>
      </c>
      <c r="B171" s="1">
        <v>42363</v>
      </c>
      <c r="C171" t="s">
        <v>1143</v>
      </c>
      <c r="D171" t="s">
        <v>38</v>
      </c>
      <c r="E171" t="s">
        <v>1144</v>
      </c>
      <c r="G171" t="s">
        <v>1145</v>
      </c>
      <c r="H171" t="s">
        <v>924</v>
      </c>
      <c r="I171" t="s">
        <v>180</v>
      </c>
      <c r="J171" t="s">
        <v>587</v>
      </c>
      <c r="L171" s="2">
        <v>60000000</v>
      </c>
      <c r="M171" s="2">
        <v>101100000</v>
      </c>
    </row>
    <row r="172" spans="1:13" x14ac:dyDescent="0.25">
      <c r="A172" s="3" t="s">
        <v>1146</v>
      </c>
      <c r="B172" s="1">
        <v>42489</v>
      </c>
      <c r="C172" t="s">
        <v>1147</v>
      </c>
      <c r="D172" t="s">
        <v>38</v>
      </c>
      <c r="E172" t="s">
        <v>1148</v>
      </c>
      <c r="G172" t="s">
        <v>1149</v>
      </c>
      <c r="H172" t="s">
        <v>1150</v>
      </c>
      <c r="I172" t="s">
        <v>1151</v>
      </c>
      <c r="J172" t="s">
        <v>1152</v>
      </c>
      <c r="K172" t="s">
        <v>1153</v>
      </c>
      <c r="L172" s="2">
        <v>15000000</v>
      </c>
      <c r="M172" s="2">
        <v>20700000</v>
      </c>
    </row>
    <row r="173" spans="1:13" x14ac:dyDescent="0.25">
      <c r="A173" s="3" t="s">
        <v>1154</v>
      </c>
      <c r="B173" s="1">
        <v>41922</v>
      </c>
      <c r="C173" t="s">
        <v>1155</v>
      </c>
      <c r="D173" t="s">
        <v>131</v>
      </c>
      <c r="E173" t="s">
        <v>1156</v>
      </c>
      <c r="G173" t="s">
        <v>931</v>
      </c>
      <c r="H173" t="s">
        <v>1157</v>
      </c>
      <c r="I173" t="s">
        <v>16</v>
      </c>
      <c r="J173" t="s">
        <v>1158</v>
      </c>
      <c r="K173" t="s">
        <v>1159</v>
      </c>
      <c r="L173" s="2">
        <v>5000000</v>
      </c>
      <c r="M173" s="2">
        <v>2500000</v>
      </c>
    </row>
    <row r="174" spans="1:13" x14ac:dyDescent="0.25">
      <c r="A174" s="3" t="s">
        <v>1160</v>
      </c>
      <c r="B174" s="1">
        <v>41243</v>
      </c>
      <c r="C174" t="s">
        <v>1161</v>
      </c>
      <c r="D174" t="s">
        <v>131</v>
      </c>
      <c r="E174" t="s">
        <v>1162</v>
      </c>
      <c r="G174" t="s">
        <v>414</v>
      </c>
      <c r="H174" t="s">
        <v>1163</v>
      </c>
      <c r="I174" t="s">
        <v>1164</v>
      </c>
      <c r="J174" t="s">
        <v>1165</v>
      </c>
      <c r="K174" t="s">
        <v>1159</v>
      </c>
      <c r="L174" s="2">
        <v>15000000</v>
      </c>
      <c r="M174" s="2">
        <v>37900000</v>
      </c>
    </row>
    <row r="175" spans="1:13" x14ac:dyDescent="0.25">
      <c r="A175" s="3" t="s">
        <v>1166</v>
      </c>
      <c r="B175" s="1">
        <v>41986</v>
      </c>
      <c r="C175" t="s">
        <v>1167</v>
      </c>
      <c r="D175" t="s">
        <v>21</v>
      </c>
      <c r="E175" t="s">
        <v>1168</v>
      </c>
      <c r="G175" t="s">
        <v>321</v>
      </c>
      <c r="H175" t="s">
        <v>689</v>
      </c>
      <c r="I175" t="s">
        <v>628</v>
      </c>
      <c r="J175" t="s">
        <v>320</v>
      </c>
      <c r="K175" t="s">
        <v>1059</v>
      </c>
      <c r="L175" s="2">
        <v>94000000</v>
      </c>
      <c r="M175" s="2">
        <v>414400000</v>
      </c>
    </row>
    <row r="176" spans="1:13" x14ac:dyDescent="0.25">
      <c r="A176" s="3" t="s">
        <v>1169</v>
      </c>
      <c r="B176" s="1">
        <v>42342</v>
      </c>
      <c r="C176" t="s">
        <v>1170</v>
      </c>
      <c r="D176" t="s">
        <v>146</v>
      </c>
      <c r="E176" t="s">
        <v>1171</v>
      </c>
      <c r="G176" t="s">
        <v>1172</v>
      </c>
      <c r="H176" t="s">
        <v>1173</v>
      </c>
      <c r="I176" t="s">
        <v>800</v>
      </c>
      <c r="L176" s="2">
        <v>15000000</v>
      </c>
      <c r="M176" s="2">
        <v>61500000</v>
      </c>
    </row>
    <row r="177" spans="1:13" x14ac:dyDescent="0.25">
      <c r="A177" s="3" t="s">
        <v>1174</v>
      </c>
      <c r="B177" s="1">
        <v>42601</v>
      </c>
      <c r="C177" t="s">
        <v>1175</v>
      </c>
      <c r="D177" t="s">
        <v>309</v>
      </c>
      <c r="E177" t="s">
        <v>1176</v>
      </c>
      <c r="G177" t="s">
        <v>1177</v>
      </c>
      <c r="H177" t="s">
        <v>795</v>
      </c>
      <c r="I177" t="s">
        <v>164</v>
      </c>
      <c r="J177" t="s">
        <v>1178</v>
      </c>
      <c r="K177" t="s">
        <v>920</v>
      </c>
      <c r="L177" s="2">
        <v>60000000</v>
      </c>
      <c r="M177" s="2">
        <v>27600000</v>
      </c>
    </row>
    <row r="178" spans="1:13" x14ac:dyDescent="0.25">
      <c r="A178" s="3" t="s">
        <v>1179</v>
      </c>
      <c r="B178" s="1">
        <v>42392</v>
      </c>
      <c r="C178" t="s">
        <v>1180</v>
      </c>
      <c r="D178" t="s">
        <v>21</v>
      </c>
      <c r="E178" t="s">
        <v>1181</v>
      </c>
      <c r="F178" t="s">
        <v>1182</v>
      </c>
      <c r="G178" t="s">
        <v>905</v>
      </c>
      <c r="H178" t="s">
        <v>413</v>
      </c>
      <c r="I178" t="s">
        <v>1183</v>
      </c>
      <c r="J178" t="s">
        <v>666</v>
      </c>
      <c r="K178" t="s">
        <v>1184</v>
      </c>
      <c r="L178" s="2">
        <v>145000000</v>
      </c>
      <c r="M178" s="2">
        <v>519900000</v>
      </c>
    </row>
    <row r="179" spans="1:13" x14ac:dyDescent="0.25">
      <c r="A179" s="3" t="s">
        <v>1185</v>
      </c>
      <c r="B179" s="1">
        <v>42396</v>
      </c>
      <c r="C179" t="s">
        <v>1186</v>
      </c>
      <c r="D179" t="s">
        <v>154</v>
      </c>
      <c r="E179" t="s">
        <v>1187</v>
      </c>
      <c r="G179" t="s">
        <v>1188</v>
      </c>
      <c r="H179" t="s">
        <v>1189</v>
      </c>
      <c r="I179" t="s">
        <v>1190</v>
      </c>
      <c r="J179" t="s">
        <v>1191</v>
      </c>
      <c r="K179" t="s">
        <v>1192</v>
      </c>
      <c r="L179" s="2">
        <v>2400000</v>
      </c>
      <c r="M179" s="2">
        <v>1600000</v>
      </c>
    </row>
    <row r="180" spans="1:13" x14ac:dyDescent="0.25">
      <c r="A180" s="3" t="s">
        <v>1193</v>
      </c>
      <c r="B180" s="1">
        <v>41915</v>
      </c>
      <c r="C180" t="s">
        <v>1194</v>
      </c>
      <c r="D180" t="s">
        <v>864</v>
      </c>
      <c r="E180" t="s">
        <v>1195</v>
      </c>
      <c r="G180" t="s">
        <v>851</v>
      </c>
      <c r="H180" t="s">
        <v>1196</v>
      </c>
      <c r="I180" t="s">
        <v>1197</v>
      </c>
      <c r="J180" t="s">
        <v>1198</v>
      </c>
      <c r="K180" t="s">
        <v>1199</v>
      </c>
      <c r="L180" s="2">
        <v>16000000</v>
      </c>
      <c r="M180" s="2">
        <v>27600000</v>
      </c>
    </row>
    <row r="181" spans="1:13" x14ac:dyDescent="0.25">
      <c r="A181" s="3" t="s">
        <v>1200</v>
      </c>
      <c r="B181" s="1">
        <v>41268</v>
      </c>
      <c r="C181" t="s">
        <v>1201</v>
      </c>
      <c r="D181" t="s">
        <v>289</v>
      </c>
      <c r="E181" t="s">
        <v>1202</v>
      </c>
      <c r="G181" t="s">
        <v>457</v>
      </c>
      <c r="H181" t="s">
        <v>1203</v>
      </c>
      <c r="I181" t="s">
        <v>1204</v>
      </c>
      <c r="J181" t="s">
        <v>1205</v>
      </c>
      <c r="K181" t="s">
        <v>1058</v>
      </c>
      <c r="L181" s="2">
        <v>61000000</v>
      </c>
      <c r="M181" s="2">
        <v>441800000</v>
      </c>
    </row>
    <row r="182" spans="1:13" x14ac:dyDescent="0.25">
      <c r="A182" s="3" t="s">
        <v>1206</v>
      </c>
      <c r="B182" s="1">
        <v>41864</v>
      </c>
      <c r="C182" t="s">
        <v>1207</v>
      </c>
      <c r="D182" t="s">
        <v>21</v>
      </c>
      <c r="E182" t="s">
        <v>1208</v>
      </c>
      <c r="G182" t="s">
        <v>1209</v>
      </c>
      <c r="H182" t="s">
        <v>1210</v>
      </c>
      <c r="I182" t="s">
        <v>637</v>
      </c>
      <c r="L182" s="2">
        <v>17000000</v>
      </c>
      <c r="M182" s="2">
        <v>138200000</v>
      </c>
    </row>
    <row r="183" spans="1:13" x14ac:dyDescent="0.25">
      <c r="A183" s="3" t="s">
        <v>1211</v>
      </c>
      <c r="B183" s="1">
        <v>41234</v>
      </c>
      <c r="C183" t="s">
        <v>1212</v>
      </c>
      <c r="D183" t="s">
        <v>72</v>
      </c>
      <c r="E183" t="s">
        <v>1213</v>
      </c>
      <c r="G183" t="s">
        <v>1214</v>
      </c>
      <c r="H183" t="s">
        <v>1215</v>
      </c>
      <c r="I183" t="s">
        <v>1216</v>
      </c>
      <c r="J183" t="s">
        <v>1217</v>
      </c>
      <c r="L183" s="2">
        <v>120000000</v>
      </c>
      <c r="M183" s="2">
        <v>609000000</v>
      </c>
    </row>
    <row r="184" spans="1:13" x14ac:dyDescent="0.25">
      <c r="A184" s="3" t="s">
        <v>1218</v>
      </c>
      <c r="B184" s="1">
        <v>42573</v>
      </c>
      <c r="C184" t="s">
        <v>1219</v>
      </c>
      <c r="D184" t="s">
        <v>146</v>
      </c>
      <c r="E184" t="s">
        <v>1220</v>
      </c>
      <c r="G184" t="s">
        <v>1221</v>
      </c>
      <c r="H184" t="s">
        <v>1222</v>
      </c>
      <c r="I184" t="s">
        <v>1223</v>
      </c>
      <c r="L184" s="2">
        <v>4900000</v>
      </c>
      <c r="M184" s="2">
        <v>125900000</v>
      </c>
    </row>
    <row r="185" spans="1:13" x14ac:dyDescent="0.25">
      <c r="A185" s="3" t="s">
        <v>1224</v>
      </c>
      <c r="B185" s="1">
        <v>41222</v>
      </c>
      <c r="C185" t="s">
        <v>1225</v>
      </c>
      <c r="D185" t="s">
        <v>72</v>
      </c>
      <c r="E185" t="s">
        <v>384</v>
      </c>
      <c r="G185" t="s">
        <v>1226</v>
      </c>
      <c r="H185" t="s">
        <v>1227</v>
      </c>
      <c r="I185" t="s">
        <v>1228</v>
      </c>
      <c r="J185" t="s">
        <v>1229</v>
      </c>
      <c r="K185" t="s">
        <v>1230</v>
      </c>
      <c r="L185" s="2">
        <v>65000000</v>
      </c>
      <c r="M185" s="2">
        <v>275300000</v>
      </c>
    </row>
    <row r="186" spans="1:13" x14ac:dyDescent="0.25">
      <c r="A186" s="3" t="s">
        <v>1231</v>
      </c>
      <c r="B186" s="1">
        <v>42118</v>
      </c>
      <c r="C186" t="s">
        <v>1232</v>
      </c>
      <c r="D186" t="s">
        <v>72</v>
      </c>
      <c r="E186" t="s">
        <v>1233</v>
      </c>
      <c r="G186" t="s">
        <v>1234</v>
      </c>
      <c r="H186" t="s">
        <v>1235</v>
      </c>
      <c r="I186" t="s">
        <v>911</v>
      </c>
      <c r="J186" t="s">
        <v>1236</v>
      </c>
      <c r="K186" t="s">
        <v>1237</v>
      </c>
      <c r="L186" s="2">
        <v>20000000</v>
      </c>
      <c r="M186" s="2">
        <v>17500000</v>
      </c>
    </row>
    <row r="187" spans="1:13" x14ac:dyDescent="0.25">
      <c r="A187" s="3" t="s">
        <v>1238</v>
      </c>
      <c r="B187" s="1">
        <v>41012</v>
      </c>
      <c r="C187" t="s">
        <v>1239</v>
      </c>
      <c r="D187" t="s">
        <v>21</v>
      </c>
      <c r="E187" t="s">
        <v>1240</v>
      </c>
      <c r="F187" t="s">
        <v>1241</v>
      </c>
      <c r="G187" t="s">
        <v>1242</v>
      </c>
      <c r="H187" t="s">
        <v>1243</v>
      </c>
      <c r="I187" t="s">
        <v>935</v>
      </c>
      <c r="J187" t="s">
        <v>1244</v>
      </c>
      <c r="K187" t="s">
        <v>1245</v>
      </c>
      <c r="L187" s="2">
        <v>20000000</v>
      </c>
      <c r="M187" s="2">
        <v>32200000</v>
      </c>
    </row>
    <row r="188" spans="1:13" x14ac:dyDescent="0.25">
      <c r="A188" s="3" t="s">
        <v>1246</v>
      </c>
      <c r="B188" s="1">
        <v>42433</v>
      </c>
      <c r="C188" t="s">
        <v>1247</v>
      </c>
      <c r="D188" t="s">
        <v>21</v>
      </c>
      <c r="E188" t="s">
        <v>1248</v>
      </c>
      <c r="G188" t="s">
        <v>462</v>
      </c>
      <c r="H188" t="s">
        <v>1249</v>
      </c>
      <c r="I188" t="s">
        <v>326</v>
      </c>
      <c r="J188" t="s">
        <v>1250</v>
      </c>
      <c r="K188" t="s">
        <v>1251</v>
      </c>
      <c r="L188" s="2">
        <v>60000000</v>
      </c>
      <c r="M188" s="2">
        <v>195700000</v>
      </c>
    </row>
    <row r="189" spans="1:13" x14ac:dyDescent="0.25">
      <c r="A189" s="3" t="s">
        <v>1252</v>
      </c>
      <c r="B189" s="1">
        <v>41180</v>
      </c>
      <c r="C189" t="s">
        <v>1253</v>
      </c>
      <c r="D189" t="s">
        <v>21</v>
      </c>
      <c r="E189" t="s">
        <v>1254</v>
      </c>
      <c r="G189" t="s">
        <v>1230</v>
      </c>
      <c r="H189" t="s">
        <v>81</v>
      </c>
      <c r="I189" t="s">
        <v>695</v>
      </c>
      <c r="J189" t="s">
        <v>1255</v>
      </c>
      <c r="K189" t="s">
        <v>1256</v>
      </c>
      <c r="L189" s="2">
        <v>30000000</v>
      </c>
      <c r="M189" s="2">
        <v>176500000</v>
      </c>
    </row>
    <row r="190" spans="1:13" x14ac:dyDescent="0.25">
      <c r="A190" s="3" t="s">
        <v>1257</v>
      </c>
      <c r="B190" s="1">
        <v>42312</v>
      </c>
      <c r="C190" t="s">
        <v>1258</v>
      </c>
      <c r="D190" t="s">
        <v>178</v>
      </c>
      <c r="E190" t="s">
        <v>1259</v>
      </c>
      <c r="G190" t="s">
        <v>17</v>
      </c>
      <c r="H190" t="s">
        <v>1260</v>
      </c>
      <c r="I190" t="s">
        <v>733</v>
      </c>
      <c r="J190" t="s">
        <v>247</v>
      </c>
      <c r="K190" t="s">
        <v>1261</v>
      </c>
      <c r="L190" s="2">
        <v>24000000</v>
      </c>
      <c r="M190" s="2">
        <v>41100000</v>
      </c>
    </row>
    <row r="191" spans="1:13" x14ac:dyDescent="0.25">
      <c r="A191" s="3" t="s">
        <v>1262</v>
      </c>
      <c r="B191" s="1">
        <v>41845</v>
      </c>
      <c r="C191" t="s">
        <v>1263</v>
      </c>
      <c r="D191" t="s">
        <v>154</v>
      </c>
      <c r="E191" t="s">
        <v>1264</v>
      </c>
      <c r="G191" t="s">
        <v>423</v>
      </c>
      <c r="H191" t="s">
        <v>326</v>
      </c>
      <c r="I191" t="s">
        <v>1265</v>
      </c>
      <c r="L191" s="2">
        <v>40000000</v>
      </c>
      <c r="M191" s="2">
        <v>463400000</v>
      </c>
    </row>
    <row r="192" spans="1:13" x14ac:dyDescent="0.25">
      <c r="A192" s="3" t="s">
        <v>1266</v>
      </c>
      <c r="B192" s="1">
        <v>42131</v>
      </c>
      <c r="C192" t="s">
        <v>1267</v>
      </c>
      <c r="D192" t="s">
        <v>21</v>
      </c>
      <c r="E192" t="s">
        <v>1268</v>
      </c>
      <c r="G192" t="s">
        <v>482</v>
      </c>
      <c r="H192" t="s">
        <v>1178</v>
      </c>
      <c r="I192" t="s">
        <v>1269</v>
      </c>
      <c r="J192" t="s">
        <v>1270</v>
      </c>
      <c r="K192" t="s">
        <v>1271</v>
      </c>
      <c r="L192" s="2">
        <v>150000000</v>
      </c>
      <c r="M192" s="2">
        <v>378400000</v>
      </c>
    </row>
    <row r="193" spans="1:13" x14ac:dyDescent="0.25">
      <c r="A193" s="3" t="s">
        <v>1272</v>
      </c>
      <c r="B193" s="1">
        <v>41068</v>
      </c>
      <c r="C193" t="s">
        <v>1273</v>
      </c>
      <c r="D193" t="s">
        <v>38</v>
      </c>
      <c r="E193" t="s">
        <v>1274</v>
      </c>
      <c r="G193" t="s">
        <v>1275</v>
      </c>
      <c r="H193" t="s">
        <v>912</v>
      </c>
      <c r="I193" t="s">
        <v>1276</v>
      </c>
      <c r="J193" t="s">
        <v>265</v>
      </c>
      <c r="K193" t="s">
        <v>1277</v>
      </c>
      <c r="L193" s="2">
        <v>145000000</v>
      </c>
      <c r="M193" s="2">
        <v>746900000</v>
      </c>
    </row>
    <row r="194" spans="1:13" x14ac:dyDescent="0.25">
      <c r="A194" s="3" t="s">
        <v>1278</v>
      </c>
      <c r="B194" s="1">
        <v>41845</v>
      </c>
      <c r="C194" t="s">
        <v>1279</v>
      </c>
      <c r="D194" t="s">
        <v>38</v>
      </c>
      <c r="E194" t="s">
        <v>366</v>
      </c>
      <c r="G194" t="s">
        <v>181</v>
      </c>
      <c r="H194" t="s">
        <v>321</v>
      </c>
      <c r="I194" t="s">
        <v>1280</v>
      </c>
      <c r="J194" t="s">
        <v>1281</v>
      </c>
      <c r="K194" t="s">
        <v>1282</v>
      </c>
      <c r="L194" s="2">
        <v>16800000</v>
      </c>
      <c r="M194" s="2">
        <v>51000000</v>
      </c>
    </row>
    <row r="195" spans="1:13" x14ac:dyDescent="0.25">
      <c r="A195" s="3" t="s">
        <v>1283</v>
      </c>
      <c r="B195" s="1">
        <v>41292</v>
      </c>
      <c r="C195" t="s">
        <v>1284</v>
      </c>
      <c r="D195" t="s">
        <v>146</v>
      </c>
      <c r="E195" t="s">
        <v>1285</v>
      </c>
      <c r="G195" t="s">
        <v>109</v>
      </c>
      <c r="H195" t="s">
        <v>882</v>
      </c>
      <c r="I195" t="s">
        <v>1286</v>
      </c>
      <c r="J195" t="s">
        <v>1287</v>
      </c>
      <c r="L195" s="2">
        <v>15000000</v>
      </c>
      <c r="M195" s="2">
        <v>146400000</v>
      </c>
    </row>
    <row r="196" spans="1:13" x14ac:dyDescent="0.25">
      <c r="A196" s="3" t="s">
        <v>1288</v>
      </c>
      <c r="B196" s="1">
        <v>41439</v>
      </c>
      <c r="C196" t="s">
        <v>1289</v>
      </c>
      <c r="D196" t="s">
        <v>21</v>
      </c>
      <c r="E196" t="s">
        <v>275</v>
      </c>
      <c r="G196" t="s">
        <v>276</v>
      </c>
      <c r="H196" t="s">
        <v>277</v>
      </c>
      <c r="I196" t="s">
        <v>1290</v>
      </c>
      <c r="J196" t="s">
        <v>524</v>
      </c>
      <c r="K196" t="s">
        <v>278</v>
      </c>
      <c r="L196" s="2">
        <v>225000000</v>
      </c>
      <c r="M196" s="2">
        <v>668000000</v>
      </c>
    </row>
    <row r="197" spans="1:13" x14ac:dyDescent="0.25">
      <c r="A197" s="3" t="s">
        <v>1291</v>
      </c>
      <c r="B197" s="1">
        <v>40935</v>
      </c>
      <c r="C197" t="s">
        <v>1292</v>
      </c>
      <c r="D197" t="s">
        <v>21</v>
      </c>
      <c r="E197" t="s">
        <v>1293</v>
      </c>
      <c r="G197" t="s">
        <v>1294</v>
      </c>
      <c r="H197" t="s">
        <v>1295</v>
      </c>
      <c r="I197" t="s">
        <v>1296</v>
      </c>
      <c r="J197" t="s">
        <v>763</v>
      </c>
      <c r="K197" t="s">
        <v>1297</v>
      </c>
      <c r="L197" s="2">
        <v>42000000</v>
      </c>
      <c r="M197" s="2">
        <v>46200000</v>
      </c>
    </row>
    <row r="198" spans="1:13" x14ac:dyDescent="0.25">
      <c r="A198" s="3" t="s">
        <v>1298</v>
      </c>
      <c r="B198" s="1">
        <v>42181</v>
      </c>
      <c r="C198" t="s">
        <v>1299</v>
      </c>
      <c r="D198" t="s">
        <v>139</v>
      </c>
      <c r="E198" t="s">
        <v>1300</v>
      </c>
      <c r="G198" t="s">
        <v>1301</v>
      </c>
      <c r="H198" t="s">
        <v>942</v>
      </c>
      <c r="I198" t="s">
        <v>1302</v>
      </c>
      <c r="L198" s="2">
        <v>20000000</v>
      </c>
      <c r="M198" s="2">
        <v>44000000</v>
      </c>
    </row>
    <row r="199" spans="1:13" x14ac:dyDescent="0.25">
      <c r="A199" s="3" t="s">
        <v>1303</v>
      </c>
      <c r="B199" s="1">
        <v>42265</v>
      </c>
      <c r="C199" t="s">
        <v>1304</v>
      </c>
      <c r="D199" t="s">
        <v>154</v>
      </c>
      <c r="E199" t="s">
        <v>1305</v>
      </c>
      <c r="G199" t="s">
        <v>1306</v>
      </c>
      <c r="H199" t="s">
        <v>1307</v>
      </c>
      <c r="I199" t="s">
        <v>1308</v>
      </c>
      <c r="J199" t="s">
        <v>1309</v>
      </c>
      <c r="K199" t="s">
        <v>1310</v>
      </c>
      <c r="L199" s="2">
        <v>61000000</v>
      </c>
      <c r="M199" s="2">
        <v>312300000</v>
      </c>
    </row>
    <row r="200" spans="1:13" x14ac:dyDescent="0.25">
      <c r="A200" s="3" t="s">
        <v>1311</v>
      </c>
      <c r="B200" s="1">
        <v>42029</v>
      </c>
      <c r="C200" t="s">
        <v>1312</v>
      </c>
      <c r="D200" t="s">
        <v>38</v>
      </c>
      <c r="E200" t="s">
        <v>1313</v>
      </c>
      <c r="G200" t="s">
        <v>808</v>
      </c>
      <c r="H200" t="s">
        <v>1314</v>
      </c>
      <c r="I200" t="s">
        <v>1315</v>
      </c>
      <c r="J200" t="s">
        <v>814</v>
      </c>
      <c r="K200" t="s">
        <v>1316</v>
      </c>
      <c r="L200" s="2">
        <v>8000000</v>
      </c>
      <c r="M200" s="2">
        <v>9100000</v>
      </c>
    </row>
    <row r="201" spans="1:13" x14ac:dyDescent="0.25">
      <c r="A201" s="3" t="s">
        <v>1317</v>
      </c>
      <c r="B201" s="1">
        <v>42524</v>
      </c>
      <c r="C201" t="s">
        <v>1318</v>
      </c>
      <c r="D201" t="s">
        <v>72</v>
      </c>
      <c r="E201" t="s">
        <v>1319</v>
      </c>
      <c r="G201" t="s">
        <v>1320</v>
      </c>
      <c r="H201" t="s">
        <v>1321</v>
      </c>
      <c r="I201" t="s">
        <v>1322</v>
      </c>
      <c r="J201" t="s">
        <v>1323</v>
      </c>
      <c r="K201" t="s">
        <v>1324</v>
      </c>
      <c r="L201" s="2">
        <v>20000000</v>
      </c>
      <c r="M201" s="2">
        <v>196200000</v>
      </c>
    </row>
    <row r="202" spans="1:13" x14ac:dyDescent="0.25">
      <c r="A202" s="3" t="s">
        <v>1325</v>
      </c>
      <c r="B202" s="1">
        <v>42608</v>
      </c>
      <c r="C202" t="s">
        <v>1326</v>
      </c>
      <c r="D202" t="s">
        <v>21</v>
      </c>
      <c r="E202" t="s">
        <v>1327</v>
      </c>
      <c r="G202" t="s">
        <v>1328</v>
      </c>
      <c r="H202" t="s">
        <v>740</v>
      </c>
      <c r="I202" t="s">
        <v>525</v>
      </c>
      <c r="J202" t="s">
        <v>1329</v>
      </c>
      <c r="L202" s="2">
        <v>40000000</v>
      </c>
      <c r="M202" s="2">
        <v>7500000</v>
      </c>
    </row>
    <row r="203" spans="1:13" x14ac:dyDescent="0.25">
      <c r="A203" s="3" t="s">
        <v>1330</v>
      </c>
      <c r="B203" s="1">
        <v>41054</v>
      </c>
      <c r="C203" t="s">
        <v>1331</v>
      </c>
      <c r="D203" t="s">
        <v>38</v>
      </c>
      <c r="E203" t="s">
        <v>1332</v>
      </c>
      <c r="G203" t="s">
        <v>157</v>
      </c>
      <c r="H203" t="s">
        <v>525</v>
      </c>
      <c r="I203" t="s">
        <v>825</v>
      </c>
      <c r="J203" t="s">
        <v>1333</v>
      </c>
      <c r="K203" t="s">
        <v>143</v>
      </c>
      <c r="L203" s="2">
        <v>215000000</v>
      </c>
      <c r="M203" s="2">
        <v>624000000</v>
      </c>
    </row>
    <row r="204" spans="1:13" x14ac:dyDescent="0.25">
      <c r="A204" s="3" t="s">
        <v>1334</v>
      </c>
      <c r="B204" s="1">
        <v>42412</v>
      </c>
      <c r="C204" t="s">
        <v>1335</v>
      </c>
      <c r="D204" t="s">
        <v>154</v>
      </c>
      <c r="E204" t="s">
        <v>1336</v>
      </c>
      <c r="G204" t="s">
        <v>1290</v>
      </c>
      <c r="H204" t="s">
        <v>1337</v>
      </c>
      <c r="I204" t="s">
        <v>789</v>
      </c>
      <c r="J204" t="s">
        <v>347</v>
      </c>
      <c r="K204" t="s">
        <v>1338</v>
      </c>
      <c r="L204" s="2">
        <v>18000000</v>
      </c>
      <c r="M204" s="2">
        <v>6200000</v>
      </c>
    </row>
    <row r="205" spans="1:13" x14ac:dyDescent="0.25">
      <c r="A205" s="3" t="s">
        <v>1339</v>
      </c>
      <c r="B205" s="1">
        <v>42445</v>
      </c>
      <c r="C205" t="s">
        <v>1340</v>
      </c>
      <c r="D205" t="s">
        <v>72</v>
      </c>
      <c r="E205" t="s">
        <v>1341</v>
      </c>
      <c r="G205" t="s">
        <v>546</v>
      </c>
      <c r="H205" t="s">
        <v>1342</v>
      </c>
      <c r="I205" t="s">
        <v>1013</v>
      </c>
      <c r="L205" s="2">
        <v>13000000</v>
      </c>
      <c r="M205" s="2">
        <v>73600000</v>
      </c>
    </row>
    <row r="206" spans="1:13" x14ac:dyDescent="0.25">
      <c r="A206" s="3" t="s">
        <v>1343</v>
      </c>
      <c r="B206" s="1">
        <v>40998</v>
      </c>
      <c r="C206" t="s">
        <v>1344</v>
      </c>
      <c r="D206" t="s">
        <v>309</v>
      </c>
      <c r="E206" t="s">
        <v>1345</v>
      </c>
      <c r="G206" t="s">
        <v>1346</v>
      </c>
      <c r="H206" t="s">
        <v>1347</v>
      </c>
      <c r="I206" t="s">
        <v>1348</v>
      </c>
      <c r="J206" t="s">
        <v>1349</v>
      </c>
      <c r="K206" t="s">
        <v>1350</v>
      </c>
      <c r="L206" s="2">
        <v>85000000</v>
      </c>
      <c r="M206" s="2">
        <v>183000000</v>
      </c>
    </row>
    <row r="207" spans="1:13" x14ac:dyDescent="0.25">
      <c r="A207" s="3" t="s">
        <v>1351</v>
      </c>
      <c r="B207" s="1">
        <v>42208</v>
      </c>
      <c r="C207" t="s">
        <v>1352</v>
      </c>
      <c r="D207" t="s">
        <v>21</v>
      </c>
      <c r="E207" t="s">
        <v>1081</v>
      </c>
      <c r="G207" t="s">
        <v>694</v>
      </c>
      <c r="H207" t="s">
        <v>931</v>
      </c>
      <c r="I207" t="s">
        <v>1353</v>
      </c>
      <c r="J207" t="s">
        <v>1354</v>
      </c>
      <c r="K207" t="s">
        <v>783</v>
      </c>
      <c r="L207" s="2">
        <v>150000000</v>
      </c>
      <c r="M207" s="2">
        <v>682300000</v>
      </c>
    </row>
    <row r="208" spans="1:13" x14ac:dyDescent="0.25">
      <c r="A208" s="3" t="s">
        <v>1355</v>
      </c>
      <c r="B208" s="1">
        <v>41768</v>
      </c>
      <c r="C208" t="s">
        <v>1356</v>
      </c>
      <c r="D208" t="s">
        <v>864</v>
      </c>
      <c r="E208" t="s">
        <v>1357</v>
      </c>
      <c r="G208" t="s">
        <v>1358</v>
      </c>
      <c r="H208" t="s">
        <v>1359</v>
      </c>
      <c r="I208" t="s">
        <v>1360</v>
      </c>
      <c r="J208" t="s">
        <v>1361</v>
      </c>
      <c r="L208" s="2">
        <v>5000000</v>
      </c>
      <c r="M208" s="2">
        <v>10500000</v>
      </c>
    </row>
    <row r="209" spans="1:13" x14ac:dyDescent="0.25">
      <c r="A209" s="3" t="s">
        <v>1362</v>
      </c>
      <c r="B209" s="1">
        <v>42503</v>
      </c>
      <c r="C209" t="s">
        <v>1363</v>
      </c>
      <c r="D209" t="s">
        <v>72</v>
      </c>
      <c r="E209" t="s">
        <v>699</v>
      </c>
      <c r="G209" t="s">
        <v>918</v>
      </c>
      <c r="H209" t="s">
        <v>1347</v>
      </c>
      <c r="I209" t="s">
        <v>66</v>
      </c>
      <c r="J209" t="s">
        <v>1364</v>
      </c>
      <c r="K209" t="s">
        <v>1365</v>
      </c>
      <c r="L209" s="2">
        <v>27000000</v>
      </c>
      <c r="M209" s="2">
        <v>93100000</v>
      </c>
    </row>
    <row r="210" spans="1:13" x14ac:dyDescent="0.25">
      <c r="A210" s="3" t="s">
        <v>1366</v>
      </c>
      <c r="B210" s="1">
        <v>42391</v>
      </c>
      <c r="C210" t="s">
        <v>1367</v>
      </c>
      <c r="D210" t="s">
        <v>21</v>
      </c>
      <c r="E210" t="s">
        <v>1368</v>
      </c>
      <c r="G210" t="s">
        <v>1369</v>
      </c>
      <c r="H210" t="s">
        <v>1370</v>
      </c>
      <c r="I210" t="s">
        <v>1371</v>
      </c>
      <c r="J210" t="s">
        <v>1372</v>
      </c>
      <c r="L210" s="2">
        <v>56000000</v>
      </c>
      <c r="M210" s="2">
        <v>385200000</v>
      </c>
    </row>
    <row r="211" spans="1:13" x14ac:dyDescent="0.25">
      <c r="A211" s="3" t="s">
        <v>1373</v>
      </c>
      <c r="B211" s="1">
        <v>41054</v>
      </c>
      <c r="C211" t="s">
        <v>1374</v>
      </c>
      <c r="D211" t="s">
        <v>38</v>
      </c>
      <c r="E211" t="s">
        <v>1375</v>
      </c>
      <c r="G211" t="s">
        <v>1376</v>
      </c>
      <c r="H211" t="s">
        <v>1377</v>
      </c>
      <c r="I211" t="s">
        <v>81</v>
      </c>
      <c r="J211" t="s">
        <v>1378</v>
      </c>
      <c r="K211" t="s">
        <v>183</v>
      </c>
      <c r="L211" s="2">
        <v>16000000</v>
      </c>
      <c r="M211" s="2">
        <v>68300000</v>
      </c>
    </row>
    <row r="212" spans="1:13" x14ac:dyDescent="0.25">
      <c r="A212" s="3" t="s">
        <v>1379</v>
      </c>
      <c r="B212" s="1">
        <v>42027</v>
      </c>
      <c r="C212" t="s">
        <v>1380</v>
      </c>
      <c r="D212" t="s">
        <v>21</v>
      </c>
      <c r="E212" t="s">
        <v>1087</v>
      </c>
      <c r="G212" t="s">
        <v>346</v>
      </c>
      <c r="H212" t="s">
        <v>1096</v>
      </c>
      <c r="I212" t="s">
        <v>588</v>
      </c>
      <c r="J212" t="s">
        <v>1381</v>
      </c>
      <c r="K212" t="s">
        <v>1382</v>
      </c>
      <c r="L212" s="2">
        <v>60000000</v>
      </c>
      <c r="M212" s="2">
        <v>47000000</v>
      </c>
    </row>
    <row r="213" spans="1:13" x14ac:dyDescent="0.25">
      <c r="A213" s="3" t="s">
        <v>1383</v>
      </c>
      <c r="B213" s="1">
        <v>42473</v>
      </c>
      <c r="C213" t="s">
        <v>1384</v>
      </c>
      <c r="D213" t="s">
        <v>38</v>
      </c>
      <c r="E213" t="s">
        <v>1385</v>
      </c>
      <c r="G213" t="s">
        <v>978</v>
      </c>
      <c r="H213" t="s">
        <v>1347</v>
      </c>
      <c r="I213" t="s">
        <v>1386</v>
      </c>
      <c r="J213" t="s">
        <v>1387</v>
      </c>
      <c r="K213" t="s">
        <v>734</v>
      </c>
      <c r="L213" s="2">
        <v>25000000</v>
      </c>
      <c r="M213" s="2">
        <v>43800000</v>
      </c>
    </row>
    <row r="214" spans="1:13" x14ac:dyDescent="0.25">
      <c r="A214" s="3" t="s">
        <v>1388</v>
      </c>
      <c r="B214" s="1">
        <v>41677</v>
      </c>
      <c r="C214" t="s">
        <v>1389</v>
      </c>
      <c r="D214" t="s">
        <v>503</v>
      </c>
      <c r="E214" t="s">
        <v>1390</v>
      </c>
      <c r="G214" t="s">
        <v>1391</v>
      </c>
      <c r="H214" t="s">
        <v>204</v>
      </c>
      <c r="I214" t="s">
        <v>1392</v>
      </c>
      <c r="J214" t="s">
        <v>128</v>
      </c>
      <c r="K214" t="s">
        <v>1393</v>
      </c>
      <c r="L214" s="2">
        <v>145000000</v>
      </c>
      <c r="M214" s="2">
        <v>275700000</v>
      </c>
    </row>
    <row r="215" spans="1:13" x14ac:dyDescent="0.25">
      <c r="A215" s="3" t="s">
        <v>1394</v>
      </c>
      <c r="B215" s="1">
        <v>41390</v>
      </c>
      <c r="C215" t="s">
        <v>1395</v>
      </c>
      <c r="D215" t="s">
        <v>72</v>
      </c>
      <c r="E215" t="s">
        <v>1336</v>
      </c>
      <c r="G215" t="s">
        <v>795</v>
      </c>
      <c r="H215" t="s">
        <v>982</v>
      </c>
      <c r="I215" t="s">
        <v>1290</v>
      </c>
      <c r="J215" t="s">
        <v>436</v>
      </c>
      <c r="K215" t="s">
        <v>1338</v>
      </c>
      <c r="L215" s="2">
        <v>10000000</v>
      </c>
      <c r="M215" s="2">
        <v>32600000</v>
      </c>
    </row>
    <row r="216" spans="1:13" x14ac:dyDescent="0.25">
      <c r="A216" s="3" t="s">
        <v>1396</v>
      </c>
      <c r="B216" s="1">
        <v>42143</v>
      </c>
      <c r="C216" t="s">
        <v>1397</v>
      </c>
      <c r="D216" t="s">
        <v>72</v>
      </c>
      <c r="E216" t="s">
        <v>1398</v>
      </c>
      <c r="G216" t="s">
        <v>1399</v>
      </c>
      <c r="L216" s="2">
        <v>1300000</v>
      </c>
      <c r="M216" s="2">
        <v>4900000</v>
      </c>
    </row>
    <row r="217" spans="1:13" x14ac:dyDescent="0.25">
      <c r="A217" s="3" t="s">
        <v>1400</v>
      </c>
      <c r="B217" s="1">
        <v>42321</v>
      </c>
      <c r="C217" t="s">
        <v>1401</v>
      </c>
      <c r="D217" t="s">
        <v>57</v>
      </c>
      <c r="E217" t="s">
        <v>1402</v>
      </c>
      <c r="G217" t="s">
        <v>1249</v>
      </c>
      <c r="H217" t="s">
        <v>1403</v>
      </c>
      <c r="I217" t="s">
        <v>1404</v>
      </c>
      <c r="J217" t="s">
        <v>1405</v>
      </c>
      <c r="K217" t="s">
        <v>1406</v>
      </c>
      <c r="L217" s="2">
        <v>20000000</v>
      </c>
      <c r="M217" s="2">
        <v>2200000</v>
      </c>
    </row>
    <row r="218" spans="1:13" x14ac:dyDescent="0.25">
      <c r="A218" s="3" t="s">
        <v>1407</v>
      </c>
      <c r="B218" s="1">
        <v>42454</v>
      </c>
      <c r="C218" t="s">
        <v>1408</v>
      </c>
      <c r="D218" t="s">
        <v>178</v>
      </c>
      <c r="E218" t="s">
        <v>1409</v>
      </c>
      <c r="G218" t="s">
        <v>1410</v>
      </c>
      <c r="H218" t="s">
        <v>1411</v>
      </c>
      <c r="I218" t="s">
        <v>1412</v>
      </c>
      <c r="J218" t="s">
        <v>1413</v>
      </c>
      <c r="L218" s="2">
        <v>18000000</v>
      </c>
      <c r="M218" s="2">
        <v>88900000</v>
      </c>
    </row>
    <row r="219" spans="1:13" x14ac:dyDescent="0.25">
      <c r="A219" s="3" t="s">
        <v>1414</v>
      </c>
      <c r="B219" s="1">
        <v>41710</v>
      </c>
      <c r="C219" t="s">
        <v>1415</v>
      </c>
      <c r="D219" t="s">
        <v>21</v>
      </c>
      <c r="E219" t="s">
        <v>1416</v>
      </c>
      <c r="G219" t="s">
        <v>103</v>
      </c>
      <c r="H219" t="s">
        <v>104</v>
      </c>
      <c r="I219" t="s">
        <v>149</v>
      </c>
      <c r="J219" t="s">
        <v>1417</v>
      </c>
      <c r="K219" t="s">
        <v>1418</v>
      </c>
      <c r="L219" s="2">
        <v>65000000</v>
      </c>
      <c r="M219" s="2">
        <v>203300000</v>
      </c>
    </row>
    <row r="220" spans="1:13" x14ac:dyDescent="0.25">
      <c r="A220" s="3" t="s">
        <v>1419</v>
      </c>
      <c r="B220" s="1">
        <v>41706</v>
      </c>
      <c r="C220" t="s">
        <v>1420</v>
      </c>
      <c r="D220" t="s">
        <v>38</v>
      </c>
      <c r="E220" t="s">
        <v>1421</v>
      </c>
      <c r="G220" t="s">
        <v>1184</v>
      </c>
      <c r="H220" t="s">
        <v>647</v>
      </c>
      <c r="I220" t="s">
        <v>235</v>
      </c>
      <c r="J220" t="s">
        <v>1422</v>
      </c>
      <c r="K220" t="s">
        <v>1423</v>
      </c>
      <c r="L220" s="2">
        <v>18000000</v>
      </c>
      <c r="M220" s="2">
        <v>270700000</v>
      </c>
    </row>
    <row r="221" spans="1:13" x14ac:dyDescent="0.25">
      <c r="A221" s="3" t="s">
        <v>1424</v>
      </c>
      <c r="B221" s="1">
        <v>42510</v>
      </c>
      <c r="C221" t="s">
        <v>1425</v>
      </c>
      <c r="D221" t="s">
        <v>38</v>
      </c>
      <c r="E221" t="s">
        <v>1421</v>
      </c>
      <c r="G221" t="s">
        <v>1184</v>
      </c>
      <c r="H221" t="s">
        <v>647</v>
      </c>
      <c r="I221" t="s">
        <v>235</v>
      </c>
      <c r="J221" t="s">
        <v>1025</v>
      </c>
      <c r="K221" t="s">
        <v>1423</v>
      </c>
      <c r="L221" s="2">
        <v>35000000</v>
      </c>
      <c r="M221" s="2">
        <v>107900000</v>
      </c>
    </row>
    <row r="222" spans="1:13" x14ac:dyDescent="0.25">
      <c r="A222" s="3" t="s">
        <v>1426</v>
      </c>
      <c r="B222" s="1">
        <v>42578</v>
      </c>
      <c r="C222" t="s">
        <v>1427</v>
      </c>
      <c r="D222" t="s">
        <v>14</v>
      </c>
      <c r="E222" t="s">
        <v>1428</v>
      </c>
      <c r="F222" t="s">
        <v>1429</v>
      </c>
      <c r="G222" t="s">
        <v>1423</v>
      </c>
      <c r="H222" t="s">
        <v>1430</v>
      </c>
      <c r="I222" t="s">
        <v>1431</v>
      </c>
      <c r="J222" t="s">
        <v>1432</v>
      </c>
      <c r="K222" t="s">
        <v>1433</v>
      </c>
      <c r="L222" s="2">
        <v>20000000</v>
      </c>
      <c r="M222" s="2">
        <v>47600000</v>
      </c>
    </row>
    <row r="223" spans="1:13" x14ac:dyDescent="0.25">
      <c r="A223" s="3" t="s">
        <v>1434</v>
      </c>
      <c r="B223" s="1">
        <v>41984</v>
      </c>
      <c r="C223" t="s">
        <v>1435</v>
      </c>
      <c r="D223" t="s">
        <v>38</v>
      </c>
      <c r="E223" t="s">
        <v>1436</v>
      </c>
      <c r="G223" t="s">
        <v>1437</v>
      </c>
      <c r="H223" t="s">
        <v>1438</v>
      </c>
      <c r="I223" t="s">
        <v>134</v>
      </c>
      <c r="J223" t="s">
        <v>1439</v>
      </c>
      <c r="K223" t="s">
        <v>1440</v>
      </c>
      <c r="L223" s="2">
        <v>127000000</v>
      </c>
      <c r="M223" s="2">
        <v>363200000</v>
      </c>
    </row>
    <row r="224" spans="1:13" x14ac:dyDescent="0.25">
      <c r="A224" s="3" t="s">
        <v>1441</v>
      </c>
      <c r="B224" s="1">
        <v>41887</v>
      </c>
      <c r="C224" t="s">
        <v>1442</v>
      </c>
      <c r="D224" t="s">
        <v>72</v>
      </c>
      <c r="E224" t="s">
        <v>1443</v>
      </c>
      <c r="G224" t="s">
        <v>711</v>
      </c>
      <c r="H224" t="s">
        <v>34</v>
      </c>
      <c r="I224" t="s">
        <v>1444</v>
      </c>
      <c r="J224" t="s">
        <v>1102</v>
      </c>
      <c r="L224" s="2">
        <v>8500000</v>
      </c>
      <c r="M224" s="2">
        <v>50300000</v>
      </c>
    </row>
    <row r="225" spans="1:13" x14ac:dyDescent="0.25">
      <c r="A225" s="3" t="s">
        <v>1445</v>
      </c>
      <c r="B225" s="1">
        <v>42587</v>
      </c>
      <c r="C225" t="s">
        <v>1446</v>
      </c>
      <c r="D225" t="s">
        <v>38</v>
      </c>
      <c r="E225" t="s">
        <v>1332</v>
      </c>
      <c r="G225" t="s">
        <v>977</v>
      </c>
      <c r="H225" t="s">
        <v>1447</v>
      </c>
      <c r="I225" t="s">
        <v>546</v>
      </c>
      <c r="J225" t="s">
        <v>690</v>
      </c>
      <c r="K225" t="s">
        <v>1448</v>
      </c>
      <c r="L225" s="2">
        <v>30000000</v>
      </c>
      <c r="M225" s="2">
        <v>19100000</v>
      </c>
    </row>
    <row r="226" spans="1:13" x14ac:dyDescent="0.25">
      <c r="A226" s="3" t="s">
        <v>1449</v>
      </c>
      <c r="B226" s="1">
        <v>42233</v>
      </c>
      <c r="C226" t="s">
        <v>1450</v>
      </c>
      <c r="D226" t="s">
        <v>21</v>
      </c>
      <c r="E226" t="s">
        <v>252</v>
      </c>
      <c r="G226" t="s">
        <v>1439</v>
      </c>
      <c r="H226" t="s">
        <v>102</v>
      </c>
      <c r="I226" t="s">
        <v>1451</v>
      </c>
      <c r="L226" s="2">
        <v>5000000</v>
      </c>
      <c r="M226" s="2">
        <v>54400000</v>
      </c>
    </row>
    <row r="227" spans="1:13" x14ac:dyDescent="0.25">
      <c r="A227" s="3" t="s">
        <v>1452</v>
      </c>
      <c r="B227" s="1">
        <v>41894</v>
      </c>
      <c r="C227" t="s">
        <v>1453</v>
      </c>
      <c r="D227" t="s">
        <v>131</v>
      </c>
      <c r="E227" t="s">
        <v>1454</v>
      </c>
      <c r="G227" t="s">
        <v>852</v>
      </c>
      <c r="H227" t="s">
        <v>1455</v>
      </c>
      <c r="I227" t="s">
        <v>1456</v>
      </c>
      <c r="L227" s="2">
        <v>13200000</v>
      </c>
      <c r="M227" s="2">
        <v>54300000</v>
      </c>
    </row>
    <row r="228" spans="1:13" x14ac:dyDescent="0.25">
      <c r="A228" s="3" t="s">
        <v>1457</v>
      </c>
      <c r="B228" s="1">
        <v>41404</v>
      </c>
      <c r="C228" t="s">
        <v>1458</v>
      </c>
      <c r="D228" t="s">
        <v>146</v>
      </c>
      <c r="E228" t="s">
        <v>1459</v>
      </c>
      <c r="G228" t="s">
        <v>653</v>
      </c>
      <c r="H228" t="s">
        <v>1460</v>
      </c>
      <c r="I228" t="s">
        <v>1461</v>
      </c>
      <c r="J228" t="s">
        <v>1462</v>
      </c>
      <c r="K228" t="s">
        <v>1463</v>
      </c>
      <c r="L228" s="2">
        <v>2900000</v>
      </c>
      <c r="M228" s="2">
        <v>1000000</v>
      </c>
    </row>
    <row r="229" spans="1:13" x14ac:dyDescent="0.25">
      <c r="A229" s="3" t="s">
        <v>1464</v>
      </c>
      <c r="B229" s="1">
        <v>41708</v>
      </c>
      <c r="C229" t="s">
        <v>1465</v>
      </c>
      <c r="D229" t="s">
        <v>139</v>
      </c>
      <c r="E229" t="s">
        <v>1466</v>
      </c>
      <c r="G229" t="s">
        <v>1203</v>
      </c>
      <c r="H229" t="s">
        <v>1467</v>
      </c>
      <c r="I229" t="s">
        <v>813</v>
      </c>
      <c r="J229" t="s">
        <v>1468</v>
      </c>
      <c r="K229" t="s">
        <v>1469</v>
      </c>
      <c r="L229" s="2">
        <v>125000000</v>
      </c>
      <c r="M229" s="2">
        <v>362600000</v>
      </c>
    </row>
    <row r="230" spans="1:13" x14ac:dyDescent="0.25">
      <c r="A230" s="3" t="s">
        <v>1470</v>
      </c>
      <c r="B230" s="1">
        <v>41666</v>
      </c>
      <c r="C230" t="s">
        <v>1471</v>
      </c>
      <c r="D230" t="s">
        <v>14</v>
      </c>
      <c r="E230" t="s">
        <v>1472</v>
      </c>
      <c r="G230" t="s">
        <v>133</v>
      </c>
      <c r="H230" t="s">
        <v>1473</v>
      </c>
      <c r="I230" t="s">
        <v>1474</v>
      </c>
      <c r="J230" t="s">
        <v>333</v>
      </c>
      <c r="K230" t="s">
        <v>1475</v>
      </c>
      <c r="L230" s="2">
        <v>50000000</v>
      </c>
      <c r="M230" s="2">
        <v>222800000</v>
      </c>
    </row>
    <row r="231" spans="1:13" x14ac:dyDescent="0.25">
      <c r="A231" s="3" t="s">
        <v>1476</v>
      </c>
      <c r="B231" s="1">
        <v>41425</v>
      </c>
      <c r="C231" t="s">
        <v>1477</v>
      </c>
      <c r="D231" t="s">
        <v>131</v>
      </c>
      <c r="E231" t="s">
        <v>1478</v>
      </c>
      <c r="G231" t="s">
        <v>209</v>
      </c>
      <c r="H231" t="s">
        <v>1479</v>
      </c>
      <c r="I231" t="s">
        <v>326</v>
      </c>
      <c r="J231" t="s">
        <v>1480</v>
      </c>
      <c r="K231" t="s">
        <v>1481</v>
      </c>
      <c r="L231" s="2">
        <v>75000000</v>
      </c>
      <c r="M231" s="2">
        <v>351700000</v>
      </c>
    </row>
    <row r="232" spans="1:13" x14ac:dyDescent="0.25">
      <c r="A232" s="3" t="s">
        <v>1482</v>
      </c>
      <c r="B232" s="1">
        <v>42527</v>
      </c>
      <c r="C232" t="s">
        <v>1483</v>
      </c>
      <c r="D232" t="s">
        <v>14</v>
      </c>
      <c r="E232" t="s">
        <v>1113</v>
      </c>
      <c r="G232" t="s">
        <v>1481</v>
      </c>
      <c r="H232" t="s">
        <v>209</v>
      </c>
      <c r="I232" t="s">
        <v>1480</v>
      </c>
      <c r="J232" t="s">
        <v>1423</v>
      </c>
      <c r="K232" t="s">
        <v>1484</v>
      </c>
      <c r="L232" s="2">
        <v>90000000</v>
      </c>
      <c r="M232" s="2">
        <v>320900000</v>
      </c>
    </row>
    <row r="233" spans="1:13" x14ac:dyDescent="0.25">
      <c r="A233" s="3" t="s">
        <v>1485</v>
      </c>
      <c r="B233" s="1">
        <v>41374</v>
      </c>
      <c r="C233" t="s">
        <v>1486</v>
      </c>
      <c r="D233" t="s">
        <v>21</v>
      </c>
      <c r="E233" t="s">
        <v>1487</v>
      </c>
      <c r="G233" t="s">
        <v>694</v>
      </c>
      <c r="H233" t="s">
        <v>1488</v>
      </c>
      <c r="I233" t="s">
        <v>1489</v>
      </c>
      <c r="J233" t="s">
        <v>326</v>
      </c>
      <c r="K233" t="s">
        <v>882</v>
      </c>
      <c r="L233" s="2">
        <v>120000000</v>
      </c>
      <c r="M233" s="2">
        <v>286200000</v>
      </c>
    </row>
    <row r="234" spans="1:13" x14ac:dyDescent="0.25">
      <c r="A234" s="3" t="s">
        <v>1490</v>
      </c>
      <c r="B234" s="1">
        <v>41355</v>
      </c>
      <c r="C234" t="s">
        <v>1491</v>
      </c>
      <c r="D234" t="s">
        <v>21</v>
      </c>
      <c r="E234" t="s">
        <v>1492</v>
      </c>
      <c r="G234" t="s">
        <v>462</v>
      </c>
      <c r="H234" t="s">
        <v>1249</v>
      </c>
      <c r="I234" t="s">
        <v>326</v>
      </c>
      <c r="J234" t="s">
        <v>1493</v>
      </c>
      <c r="K234" t="s">
        <v>1494</v>
      </c>
      <c r="L234" s="2">
        <v>70000000</v>
      </c>
      <c r="M234" s="2">
        <v>161000000</v>
      </c>
    </row>
    <row r="235" spans="1:13" x14ac:dyDescent="0.25">
      <c r="A235" s="3" t="s">
        <v>1495</v>
      </c>
      <c r="B235" s="1">
        <v>41515</v>
      </c>
      <c r="C235" t="s">
        <v>1496</v>
      </c>
      <c r="D235" t="s">
        <v>1497</v>
      </c>
      <c r="E235" t="s">
        <v>1498</v>
      </c>
      <c r="G235" t="s">
        <v>1499</v>
      </c>
      <c r="H235" t="s">
        <v>1500</v>
      </c>
      <c r="I235" t="s">
        <v>1501</v>
      </c>
      <c r="J235" t="s">
        <v>1502</v>
      </c>
      <c r="K235" t="s">
        <v>1503</v>
      </c>
      <c r="L235" s="2">
        <v>10000000</v>
      </c>
      <c r="M235" s="2">
        <v>68500000</v>
      </c>
    </row>
    <row r="236" spans="1:13" x14ac:dyDescent="0.25">
      <c r="A236" s="3" t="s">
        <v>1504</v>
      </c>
      <c r="B236" s="1">
        <v>40935</v>
      </c>
      <c r="C236" t="s">
        <v>1505</v>
      </c>
      <c r="D236" t="s">
        <v>131</v>
      </c>
      <c r="E236" t="s">
        <v>1506</v>
      </c>
      <c r="G236" t="s">
        <v>1507</v>
      </c>
      <c r="H236" t="s">
        <v>1508</v>
      </c>
      <c r="I236" t="s">
        <v>1509</v>
      </c>
      <c r="J236" t="s">
        <v>1510</v>
      </c>
      <c r="K236" t="s">
        <v>1511</v>
      </c>
      <c r="L236" s="2">
        <v>40000000</v>
      </c>
      <c r="M236" s="2">
        <v>36900000</v>
      </c>
    </row>
    <row r="237" spans="1:13" x14ac:dyDescent="0.25">
      <c r="A237" s="3" t="s">
        <v>1512</v>
      </c>
      <c r="B237" s="1">
        <v>41936</v>
      </c>
      <c r="C237" t="s">
        <v>1513</v>
      </c>
      <c r="D237" t="s">
        <v>146</v>
      </c>
      <c r="E237" t="s">
        <v>1514</v>
      </c>
      <c r="G237" t="s">
        <v>1515</v>
      </c>
      <c r="H237" t="s">
        <v>1314</v>
      </c>
      <c r="I237" t="s">
        <v>1516</v>
      </c>
      <c r="J237" t="s">
        <v>1517</v>
      </c>
      <c r="K237" t="s">
        <v>1518</v>
      </c>
      <c r="L237" s="2">
        <v>5000000</v>
      </c>
      <c r="M237" s="2">
        <v>103600000</v>
      </c>
    </row>
    <row r="238" spans="1:13" x14ac:dyDescent="0.25">
      <c r="A238" s="3" t="s">
        <v>1519</v>
      </c>
      <c r="B238" s="1">
        <v>42258</v>
      </c>
      <c r="C238" t="s">
        <v>1520</v>
      </c>
      <c r="D238" t="s">
        <v>38</v>
      </c>
      <c r="E238" t="s">
        <v>1521</v>
      </c>
      <c r="G238" t="s">
        <v>1522</v>
      </c>
      <c r="H238" t="s">
        <v>1164</v>
      </c>
      <c r="I238" t="s">
        <v>1523</v>
      </c>
      <c r="J238" t="s">
        <v>150</v>
      </c>
      <c r="K238" t="s">
        <v>1524</v>
      </c>
      <c r="L238" s="2">
        <v>28000000</v>
      </c>
      <c r="M238" s="2">
        <v>8600000</v>
      </c>
    </row>
    <row r="239" spans="1:13" x14ac:dyDescent="0.25">
      <c r="A239" s="3" t="s">
        <v>1525</v>
      </c>
      <c r="B239" s="1">
        <v>41467</v>
      </c>
      <c r="C239" t="s">
        <v>1526</v>
      </c>
      <c r="D239" t="s">
        <v>21</v>
      </c>
      <c r="E239" t="s">
        <v>530</v>
      </c>
      <c r="G239" t="s">
        <v>533</v>
      </c>
      <c r="H239" t="s">
        <v>1527</v>
      </c>
      <c r="I239" t="s">
        <v>852</v>
      </c>
      <c r="J239" t="s">
        <v>976</v>
      </c>
      <c r="K239" t="s">
        <v>1528</v>
      </c>
      <c r="L239" s="2">
        <v>190000000</v>
      </c>
      <c r="M239" s="2">
        <v>411000000</v>
      </c>
    </row>
    <row r="240" spans="1:13" x14ac:dyDescent="0.25">
      <c r="A240" s="3" t="s">
        <v>1529</v>
      </c>
      <c r="B240" s="1">
        <v>41390</v>
      </c>
      <c r="C240" t="s">
        <v>1530</v>
      </c>
      <c r="D240" t="s">
        <v>21</v>
      </c>
      <c r="E240" t="s">
        <v>22</v>
      </c>
      <c r="G240" t="s">
        <v>31</v>
      </c>
      <c r="H240" t="s">
        <v>442</v>
      </c>
      <c r="I240" t="s">
        <v>1295</v>
      </c>
      <c r="J240" t="s">
        <v>1531</v>
      </c>
      <c r="K240" t="s">
        <v>150</v>
      </c>
      <c r="L240" s="2">
        <v>26000000</v>
      </c>
      <c r="M240" s="2">
        <v>86200000</v>
      </c>
    </row>
    <row r="241" spans="1:13" x14ac:dyDescent="0.25">
      <c r="A241" s="3" t="s">
        <v>1532</v>
      </c>
      <c r="B241" s="1">
        <v>42277</v>
      </c>
      <c r="C241" t="s">
        <v>1533</v>
      </c>
      <c r="D241" t="s">
        <v>309</v>
      </c>
      <c r="E241" t="s">
        <v>1534</v>
      </c>
      <c r="G241" t="s">
        <v>457</v>
      </c>
      <c r="H241" t="s">
        <v>1535</v>
      </c>
      <c r="I241" t="s">
        <v>164</v>
      </c>
      <c r="J241" t="s">
        <v>733</v>
      </c>
      <c r="K241" t="s">
        <v>1536</v>
      </c>
      <c r="L241" s="2">
        <v>150000000</v>
      </c>
      <c r="M241" s="2">
        <v>128400000</v>
      </c>
    </row>
    <row r="242" spans="1:13" x14ac:dyDescent="0.25">
      <c r="A242" s="3" t="s">
        <v>1537</v>
      </c>
      <c r="B242" s="1">
        <v>42209</v>
      </c>
      <c r="C242" t="s">
        <v>1538</v>
      </c>
      <c r="D242" t="s">
        <v>178</v>
      </c>
      <c r="E242" t="s">
        <v>1539</v>
      </c>
      <c r="G242" t="s">
        <v>1540</v>
      </c>
      <c r="H242" t="s">
        <v>1541</v>
      </c>
      <c r="L242" s="2">
        <v>12000000</v>
      </c>
      <c r="M242" s="2">
        <v>85500000</v>
      </c>
    </row>
    <row r="243" spans="1:13" x14ac:dyDescent="0.25">
      <c r="A243" s="3" t="s">
        <v>1542</v>
      </c>
      <c r="B243" s="1">
        <v>41201</v>
      </c>
      <c r="C243" t="s">
        <v>1543</v>
      </c>
      <c r="D243" t="s">
        <v>14</v>
      </c>
      <c r="E243" t="s">
        <v>1429</v>
      </c>
      <c r="F243" t="s">
        <v>1428</v>
      </c>
      <c r="G243" t="s">
        <v>1544</v>
      </c>
      <c r="H243" t="s">
        <v>1545</v>
      </c>
      <c r="L243" s="2">
        <v>5000000</v>
      </c>
      <c r="M243" s="2">
        <v>142800000</v>
      </c>
    </row>
    <row r="244" spans="1:13" x14ac:dyDescent="0.25">
      <c r="A244" s="3" t="s">
        <v>1546</v>
      </c>
      <c r="B244" s="1">
        <v>42300</v>
      </c>
      <c r="C244" t="s">
        <v>1547</v>
      </c>
      <c r="D244" t="s">
        <v>146</v>
      </c>
      <c r="E244" t="s">
        <v>1548</v>
      </c>
      <c r="G244" t="s">
        <v>1545</v>
      </c>
      <c r="H244" t="s">
        <v>1549</v>
      </c>
      <c r="L244" s="2">
        <v>10000000</v>
      </c>
      <c r="M244" s="2">
        <v>78100000</v>
      </c>
    </row>
    <row r="245" spans="1:13" x14ac:dyDescent="0.25">
      <c r="A245" s="3" t="s">
        <v>1550</v>
      </c>
      <c r="B245" s="1">
        <v>41138</v>
      </c>
      <c r="C245" t="s">
        <v>1551</v>
      </c>
      <c r="D245" t="s">
        <v>309</v>
      </c>
      <c r="E245" t="s">
        <v>1552</v>
      </c>
      <c r="G245" t="s">
        <v>563</v>
      </c>
      <c r="H245" t="s">
        <v>1553</v>
      </c>
      <c r="I245" t="s">
        <v>712</v>
      </c>
      <c r="J245" t="s">
        <v>163</v>
      </c>
      <c r="K245" t="s">
        <v>1422</v>
      </c>
      <c r="L245" s="2">
        <v>60000000</v>
      </c>
      <c r="M245" s="2">
        <v>107100000</v>
      </c>
    </row>
    <row r="246" spans="1:13" x14ac:dyDescent="0.25">
      <c r="A246" s="3" t="s">
        <v>1554</v>
      </c>
      <c r="B246" s="1">
        <v>41268</v>
      </c>
      <c r="C246" t="s">
        <v>1555</v>
      </c>
      <c r="D246" t="s">
        <v>38</v>
      </c>
      <c r="E246" t="s">
        <v>1556</v>
      </c>
      <c r="G246" t="s">
        <v>1557</v>
      </c>
      <c r="H246" t="s">
        <v>1558</v>
      </c>
      <c r="I246" t="s">
        <v>1559</v>
      </c>
      <c r="J246" t="s">
        <v>1560</v>
      </c>
      <c r="K246" t="s">
        <v>1561</v>
      </c>
      <c r="L246" s="2">
        <v>25000000</v>
      </c>
      <c r="M246" s="2">
        <v>119800000</v>
      </c>
    </row>
    <row r="247" spans="1:13" x14ac:dyDescent="0.25">
      <c r="A247" s="3" t="s">
        <v>1562</v>
      </c>
      <c r="B247" s="1">
        <v>41299</v>
      </c>
      <c r="C247" t="s">
        <v>1563</v>
      </c>
      <c r="D247" t="s">
        <v>131</v>
      </c>
      <c r="E247" t="s">
        <v>1564</v>
      </c>
      <c r="G247" t="s">
        <v>1328</v>
      </c>
      <c r="H247" t="s">
        <v>966</v>
      </c>
      <c r="I247" t="s">
        <v>236</v>
      </c>
      <c r="J247" t="s">
        <v>1565</v>
      </c>
      <c r="K247" t="s">
        <v>637</v>
      </c>
      <c r="L247" s="2">
        <v>35000000</v>
      </c>
      <c r="M247" s="2">
        <v>48500000</v>
      </c>
    </row>
    <row r="248" spans="1:13" x14ac:dyDescent="0.25">
      <c r="A248" s="3" t="s">
        <v>1566</v>
      </c>
      <c r="B248" s="1">
        <v>42111</v>
      </c>
      <c r="C248" t="s">
        <v>1567</v>
      </c>
      <c r="D248" t="s">
        <v>21</v>
      </c>
      <c r="E248" t="s">
        <v>1556</v>
      </c>
      <c r="G248" t="s">
        <v>911</v>
      </c>
      <c r="H248" t="s">
        <v>1568</v>
      </c>
      <c r="I248" t="s">
        <v>1569</v>
      </c>
      <c r="J248" t="s">
        <v>1570</v>
      </c>
      <c r="K248" t="s">
        <v>1571</v>
      </c>
      <c r="L248" s="2">
        <v>40000000</v>
      </c>
      <c r="M248" s="2">
        <v>107600000</v>
      </c>
    </row>
    <row r="249" spans="1:13" x14ac:dyDescent="0.25">
      <c r="A249" s="3" t="s">
        <v>1572</v>
      </c>
      <c r="B249" s="1">
        <v>42258</v>
      </c>
      <c r="C249" t="s">
        <v>1573</v>
      </c>
      <c r="D249" t="s">
        <v>57</v>
      </c>
      <c r="E249" t="s">
        <v>1574</v>
      </c>
      <c r="G249" t="s">
        <v>1575</v>
      </c>
      <c r="H249" t="s">
        <v>1576</v>
      </c>
      <c r="I249" t="s">
        <v>1577</v>
      </c>
      <c r="J249" t="s">
        <v>1578</v>
      </c>
      <c r="K249" t="s">
        <v>1579</v>
      </c>
      <c r="L249" s="2">
        <v>19000000</v>
      </c>
      <c r="M249" s="2">
        <v>5400000</v>
      </c>
    </row>
    <row r="250" spans="1:13" x14ac:dyDescent="0.25">
      <c r="A250" s="3" t="s">
        <v>1580</v>
      </c>
      <c r="B250" s="1">
        <v>41957</v>
      </c>
      <c r="C250" t="s">
        <v>1581</v>
      </c>
      <c r="D250" t="s">
        <v>503</v>
      </c>
      <c r="E250" t="s">
        <v>1582</v>
      </c>
      <c r="G250" t="s">
        <v>1583</v>
      </c>
      <c r="H250" t="s">
        <v>40</v>
      </c>
      <c r="I250" t="s">
        <v>1584</v>
      </c>
      <c r="J250" t="s">
        <v>1585</v>
      </c>
      <c r="K250" t="s">
        <v>348</v>
      </c>
      <c r="L250" s="2">
        <v>132000000</v>
      </c>
      <c r="M250" s="2">
        <v>373000000</v>
      </c>
    </row>
    <row r="251" spans="1:13" x14ac:dyDescent="0.25">
      <c r="A251" s="3" t="s">
        <v>1586</v>
      </c>
      <c r="B251" s="1">
        <v>41089</v>
      </c>
      <c r="C251" t="s">
        <v>1587</v>
      </c>
      <c r="D251" t="s">
        <v>72</v>
      </c>
      <c r="E251" t="s">
        <v>1588</v>
      </c>
      <c r="G251" t="s">
        <v>1091</v>
      </c>
      <c r="H251" t="s">
        <v>1296</v>
      </c>
      <c r="I251" t="s">
        <v>550</v>
      </c>
      <c r="J251" t="s">
        <v>1261</v>
      </c>
      <c r="K251" t="s">
        <v>1589</v>
      </c>
      <c r="L251" s="2">
        <v>16000000</v>
      </c>
      <c r="M251" s="2">
        <v>12400000</v>
      </c>
    </row>
    <row r="252" spans="1:13" x14ac:dyDescent="0.25">
      <c r="A252" s="3" t="s">
        <v>1590</v>
      </c>
      <c r="B252" s="1">
        <v>41493</v>
      </c>
      <c r="C252" t="s">
        <v>1591</v>
      </c>
      <c r="D252" t="s">
        <v>139</v>
      </c>
      <c r="E252" t="s">
        <v>1592</v>
      </c>
      <c r="G252" t="s">
        <v>813</v>
      </c>
      <c r="H252" t="s">
        <v>1593</v>
      </c>
      <c r="I252" t="s">
        <v>1515</v>
      </c>
      <c r="J252" t="s">
        <v>1594</v>
      </c>
      <c r="K252" t="s">
        <v>1595</v>
      </c>
      <c r="L252" s="2">
        <v>90000000</v>
      </c>
      <c r="M252" s="2">
        <v>202200000</v>
      </c>
    </row>
    <row r="253" spans="1:13" x14ac:dyDescent="0.25">
      <c r="A253" s="3" t="s">
        <v>1596</v>
      </c>
      <c r="B253" s="1">
        <v>41187</v>
      </c>
      <c r="C253" t="s">
        <v>1597</v>
      </c>
      <c r="D253" t="s">
        <v>38</v>
      </c>
      <c r="E253" t="s">
        <v>1598</v>
      </c>
      <c r="G253" t="s">
        <v>712</v>
      </c>
      <c r="H253" t="s">
        <v>1599</v>
      </c>
      <c r="I253" t="s">
        <v>1600</v>
      </c>
      <c r="J253" t="s">
        <v>1601</v>
      </c>
      <c r="K253" t="s">
        <v>1602</v>
      </c>
      <c r="L253" s="2">
        <v>17000000</v>
      </c>
      <c r="M253" s="2">
        <v>115400000</v>
      </c>
    </row>
    <row r="254" spans="1:13" x14ac:dyDescent="0.25">
      <c r="A254" s="3" t="s">
        <v>1603</v>
      </c>
      <c r="B254" s="1">
        <v>42114</v>
      </c>
      <c r="C254" t="s">
        <v>1604</v>
      </c>
      <c r="D254" t="s">
        <v>38</v>
      </c>
      <c r="E254" t="s">
        <v>1296</v>
      </c>
      <c r="G254" t="s">
        <v>712</v>
      </c>
      <c r="H254" t="s">
        <v>1600</v>
      </c>
      <c r="I254" t="s">
        <v>1605</v>
      </c>
      <c r="J254" t="s">
        <v>1606</v>
      </c>
      <c r="K254" t="s">
        <v>1607</v>
      </c>
      <c r="L254" s="2">
        <v>29000000</v>
      </c>
      <c r="M254" s="2">
        <v>287100000</v>
      </c>
    </row>
    <row r="255" spans="1:13" x14ac:dyDescent="0.25">
      <c r="A255" s="3" t="s">
        <v>1608</v>
      </c>
      <c r="B255" s="1">
        <v>42209</v>
      </c>
      <c r="C255" t="s">
        <v>1609</v>
      </c>
      <c r="D255" t="s">
        <v>38</v>
      </c>
      <c r="E255" t="s">
        <v>1610</v>
      </c>
      <c r="G255" t="s">
        <v>360</v>
      </c>
      <c r="H255" t="s">
        <v>911</v>
      </c>
      <c r="I255" t="s">
        <v>1128</v>
      </c>
      <c r="J255" t="s">
        <v>1611</v>
      </c>
      <c r="K255" t="s">
        <v>1612</v>
      </c>
      <c r="L255" s="2">
        <v>129000000</v>
      </c>
      <c r="M255" s="2">
        <v>244900000</v>
      </c>
    </row>
    <row r="256" spans="1:13" x14ac:dyDescent="0.25">
      <c r="A256" s="3" t="s">
        <v>1613</v>
      </c>
      <c r="B256" s="1">
        <v>42363</v>
      </c>
      <c r="C256" t="s">
        <v>1614</v>
      </c>
      <c r="D256" t="s">
        <v>21</v>
      </c>
      <c r="E256" t="s">
        <v>1615</v>
      </c>
      <c r="G256" t="s">
        <v>1616</v>
      </c>
      <c r="H256" t="s">
        <v>1617</v>
      </c>
      <c r="I256" t="s">
        <v>1469</v>
      </c>
      <c r="J256" t="s">
        <v>1221</v>
      </c>
      <c r="L256" s="2">
        <v>105000000</v>
      </c>
      <c r="M256" s="2">
        <v>133700000</v>
      </c>
    </row>
    <row r="257" spans="1:13" x14ac:dyDescent="0.25">
      <c r="A257" s="3" t="s">
        <v>1618</v>
      </c>
      <c r="B257" s="1">
        <v>42264</v>
      </c>
      <c r="C257" t="s">
        <v>1619</v>
      </c>
      <c r="D257" t="s">
        <v>21</v>
      </c>
      <c r="E257" t="s">
        <v>1620</v>
      </c>
      <c r="G257" t="s">
        <v>1621</v>
      </c>
      <c r="H257" t="s">
        <v>1622</v>
      </c>
      <c r="I257" t="s">
        <v>1623</v>
      </c>
      <c r="J257" t="s">
        <v>1624</v>
      </c>
      <c r="K257" t="s">
        <v>1625</v>
      </c>
      <c r="L257" s="2">
        <v>2400000</v>
      </c>
      <c r="M257" s="2">
        <v>17300000</v>
      </c>
    </row>
    <row r="258" spans="1:13" x14ac:dyDescent="0.25">
      <c r="A258" s="3" t="s">
        <v>1626</v>
      </c>
      <c r="B258" s="1">
        <v>42146</v>
      </c>
      <c r="C258" t="s">
        <v>1627</v>
      </c>
      <c r="D258" t="s">
        <v>146</v>
      </c>
      <c r="E258" t="s">
        <v>1628</v>
      </c>
      <c r="G258" t="s">
        <v>1629</v>
      </c>
      <c r="H258" t="s">
        <v>1630</v>
      </c>
      <c r="I258" t="s">
        <v>1158</v>
      </c>
      <c r="J258" t="s">
        <v>1631</v>
      </c>
      <c r="K258" t="s">
        <v>1632</v>
      </c>
      <c r="L258" s="2">
        <v>35000000</v>
      </c>
      <c r="M258" s="2">
        <v>95400000</v>
      </c>
    </row>
    <row r="259" spans="1:13" x14ac:dyDescent="0.25">
      <c r="A259" s="3" t="s">
        <v>1633</v>
      </c>
      <c r="B259" s="1">
        <v>41688</v>
      </c>
      <c r="C259" t="s">
        <v>1634</v>
      </c>
      <c r="D259" t="s">
        <v>21</v>
      </c>
      <c r="E259" t="s">
        <v>1635</v>
      </c>
      <c r="G259" t="s">
        <v>1636</v>
      </c>
      <c r="H259" t="s">
        <v>1637</v>
      </c>
      <c r="I259" t="s">
        <v>1630</v>
      </c>
      <c r="J259" t="s">
        <v>1638</v>
      </c>
      <c r="K259" t="s">
        <v>1639</v>
      </c>
      <c r="L259" s="2">
        <v>80000000</v>
      </c>
      <c r="M259" s="2">
        <v>117800000</v>
      </c>
    </row>
    <row r="260" spans="1:13" x14ac:dyDescent="0.25">
      <c r="A260" s="3" t="s">
        <v>1640</v>
      </c>
      <c r="B260" s="1">
        <v>42524</v>
      </c>
      <c r="C260" t="s">
        <v>1641</v>
      </c>
      <c r="D260" t="s">
        <v>38</v>
      </c>
      <c r="E260" t="s">
        <v>1642</v>
      </c>
      <c r="F260" t="s">
        <v>1643</v>
      </c>
      <c r="G260" t="s">
        <v>1642</v>
      </c>
      <c r="H260" t="s">
        <v>1643</v>
      </c>
      <c r="I260" t="s">
        <v>1644</v>
      </c>
      <c r="L260" s="2">
        <v>20000000</v>
      </c>
      <c r="M260" s="2">
        <v>9500000</v>
      </c>
    </row>
    <row r="261" spans="1:13" x14ac:dyDescent="0.25">
      <c r="A261" s="3" t="s">
        <v>1645</v>
      </c>
      <c r="B261" s="1">
        <v>41145</v>
      </c>
      <c r="C261" t="s">
        <v>1646</v>
      </c>
      <c r="D261" t="s">
        <v>21</v>
      </c>
      <c r="E261" t="s">
        <v>1087</v>
      </c>
      <c r="G261" t="s">
        <v>1230</v>
      </c>
      <c r="H261" t="s">
        <v>1290</v>
      </c>
      <c r="I261" t="s">
        <v>1647</v>
      </c>
      <c r="J261" t="s">
        <v>1648</v>
      </c>
      <c r="K261" t="s">
        <v>1649</v>
      </c>
      <c r="L261" s="2">
        <v>35000000</v>
      </c>
      <c r="M261" s="2">
        <v>31100000</v>
      </c>
    </row>
    <row r="262" spans="1:13" x14ac:dyDescent="0.25">
      <c r="A262" s="3" t="s">
        <v>1650</v>
      </c>
      <c r="B262" s="1">
        <v>42405</v>
      </c>
      <c r="C262" t="s">
        <v>1651</v>
      </c>
      <c r="D262" t="s">
        <v>38</v>
      </c>
      <c r="E262" t="s">
        <v>1652</v>
      </c>
      <c r="G262" t="s">
        <v>1653</v>
      </c>
      <c r="H262" t="s">
        <v>1654</v>
      </c>
      <c r="I262" t="s">
        <v>1655</v>
      </c>
      <c r="J262" t="s">
        <v>55</v>
      </c>
      <c r="K262" t="s">
        <v>1322</v>
      </c>
      <c r="L262" s="2">
        <v>28000000</v>
      </c>
      <c r="M262" s="2">
        <v>16400000</v>
      </c>
    </row>
    <row r="263" spans="1:13" x14ac:dyDescent="0.25">
      <c r="A263" s="3" t="s">
        <v>1656</v>
      </c>
      <c r="B263" s="1">
        <v>41537</v>
      </c>
      <c r="C263" t="s">
        <v>1657</v>
      </c>
      <c r="D263" t="s">
        <v>131</v>
      </c>
      <c r="E263" t="s">
        <v>1658</v>
      </c>
      <c r="G263" t="s">
        <v>711</v>
      </c>
      <c r="H263" t="s">
        <v>457</v>
      </c>
      <c r="I263" t="s">
        <v>1255</v>
      </c>
      <c r="J263" t="s">
        <v>1659</v>
      </c>
      <c r="K263" t="s">
        <v>311</v>
      </c>
      <c r="L263" s="2">
        <v>46000000</v>
      </c>
      <c r="M263" s="2">
        <v>122100000</v>
      </c>
    </row>
    <row r="264" spans="1:13" x14ac:dyDescent="0.25">
      <c r="A264" s="3" t="s">
        <v>1660</v>
      </c>
      <c r="B264" s="1">
        <v>42034</v>
      </c>
      <c r="C264" t="s">
        <v>1661</v>
      </c>
      <c r="D264" t="s">
        <v>154</v>
      </c>
      <c r="E264" t="s">
        <v>1662</v>
      </c>
      <c r="G264" t="s">
        <v>463</v>
      </c>
      <c r="H264" t="s">
        <v>1663</v>
      </c>
      <c r="L264" s="2">
        <v>12000000</v>
      </c>
      <c r="M264" s="2">
        <v>33200000</v>
      </c>
    </row>
    <row r="265" spans="1:13" x14ac:dyDescent="0.25">
      <c r="A265" s="3" t="s">
        <v>1664</v>
      </c>
      <c r="B265" s="1">
        <v>40970</v>
      </c>
      <c r="C265" t="s">
        <v>1665</v>
      </c>
      <c r="D265" t="s">
        <v>38</v>
      </c>
      <c r="E265" t="s">
        <v>208</v>
      </c>
      <c r="G265" t="s">
        <v>762</v>
      </c>
      <c r="H265" t="s">
        <v>1666</v>
      </c>
      <c r="I265" t="s">
        <v>1667</v>
      </c>
      <c r="J265" t="s">
        <v>1668</v>
      </c>
      <c r="K265" t="s">
        <v>808</v>
      </c>
      <c r="L265" s="2">
        <v>12000000</v>
      </c>
      <c r="M265" s="2">
        <v>102700000</v>
      </c>
    </row>
    <row r="266" spans="1:13" x14ac:dyDescent="0.25">
      <c r="A266" s="3" t="s">
        <v>1669</v>
      </c>
      <c r="B266" s="1">
        <v>41068</v>
      </c>
      <c r="C266" t="s">
        <v>1670</v>
      </c>
      <c r="D266" t="s">
        <v>154</v>
      </c>
      <c r="E266" t="s">
        <v>1671</v>
      </c>
      <c r="G266" t="s">
        <v>485</v>
      </c>
      <c r="H266" t="s">
        <v>1672</v>
      </c>
      <c r="I266" t="s">
        <v>1178</v>
      </c>
      <c r="J266" t="s">
        <v>852</v>
      </c>
      <c r="K266" t="s">
        <v>1242</v>
      </c>
      <c r="L266" s="2">
        <v>130000000</v>
      </c>
      <c r="M266" s="2">
        <v>403400000</v>
      </c>
    </row>
    <row r="267" spans="1:13" x14ac:dyDescent="0.25">
      <c r="A267" s="3" t="s">
        <v>1673</v>
      </c>
      <c r="B267" s="1">
        <v>41271</v>
      </c>
      <c r="C267" t="s">
        <v>1674</v>
      </c>
      <c r="D267" t="s">
        <v>72</v>
      </c>
      <c r="E267" t="s">
        <v>1675</v>
      </c>
      <c r="G267" t="s">
        <v>698</v>
      </c>
      <c r="H267" t="s">
        <v>24</v>
      </c>
      <c r="I267" t="s">
        <v>1158</v>
      </c>
      <c r="J267" t="s">
        <v>1676</v>
      </c>
      <c r="L267" s="2">
        <v>15000000</v>
      </c>
      <c r="M267" s="2">
        <v>8100000</v>
      </c>
    </row>
    <row r="268" spans="1:13" x14ac:dyDescent="0.25">
      <c r="A268" s="3" t="s">
        <v>1677</v>
      </c>
      <c r="B268" s="1">
        <v>41474</v>
      </c>
      <c r="C268" t="s">
        <v>1678</v>
      </c>
      <c r="D268" t="s">
        <v>21</v>
      </c>
      <c r="E268" t="s">
        <v>1679</v>
      </c>
      <c r="G268" t="s">
        <v>573</v>
      </c>
      <c r="H268" t="s">
        <v>1680</v>
      </c>
      <c r="I268" t="s">
        <v>1681</v>
      </c>
      <c r="J268" t="s">
        <v>1682</v>
      </c>
      <c r="K268" t="s">
        <v>1683</v>
      </c>
      <c r="L268" s="2">
        <v>130000000</v>
      </c>
      <c r="M268" s="2">
        <v>78300000</v>
      </c>
    </row>
    <row r="269" spans="1:13" x14ac:dyDescent="0.25">
      <c r="A269" s="3" t="s">
        <v>1684</v>
      </c>
      <c r="B269" s="1">
        <v>42419</v>
      </c>
      <c r="C269" t="s">
        <v>1685</v>
      </c>
      <c r="D269" t="s">
        <v>72</v>
      </c>
      <c r="E269" t="s">
        <v>1686</v>
      </c>
      <c r="G269" t="s">
        <v>1687</v>
      </c>
      <c r="H269" t="s">
        <v>734</v>
      </c>
      <c r="I269" t="s">
        <v>314</v>
      </c>
      <c r="J269" t="s">
        <v>1688</v>
      </c>
      <c r="K269" t="s">
        <v>1689</v>
      </c>
      <c r="L269" s="2">
        <v>5000000</v>
      </c>
      <c r="M269" s="2">
        <v>23500000</v>
      </c>
    </row>
    <row r="270" spans="1:13" x14ac:dyDescent="0.25">
      <c r="A270" s="3" t="s">
        <v>1690</v>
      </c>
      <c r="B270" s="1">
        <v>41159</v>
      </c>
      <c r="C270" t="s">
        <v>1691</v>
      </c>
      <c r="D270" t="s">
        <v>21</v>
      </c>
      <c r="E270" t="s">
        <v>384</v>
      </c>
      <c r="G270" t="s">
        <v>59</v>
      </c>
      <c r="H270" t="s">
        <v>1692</v>
      </c>
      <c r="I270" t="s">
        <v>1693</v>
      </c>
      <c r="J270" t="s">
        <v>1694</v>
      </c>
      <c r="K270" t="s">
        <v>1695</v>
      </c>
      <c r="L270" s="2">
        <v>18000000</v>
      </c>
      <c r="M270" s="2">
        <v>389900000</v>
      </c>
    </row>
    <row r="271" spans="1:13" x14ac:dyDescent="0.25">
      <c r="A271" s="3" t="s">
        <v>1696</v>
      </c>
      <c r="B271" s="1">
        <v>42139</v>
      </c>
      <c r="C271" t="s">
        <v>1697</v>
      </c>
      <c r="D271" t="s">
        <v>72</v>
      </c>
      <c r="E271" t="s">
        <v>1698</v>
      </c>
      <c r="G271" t="s">
        <v>1699</v>
      </c>
      <c r="L271" s="2">
        <v>1750000</v>
      </c>
      <c r="M271" s="2">
        <v>1740000</v>
      </c>
    </row>
    <row r="272" spans="1:13" x14ac:dyDescent="0.25">
      <c r="A272" s="3" t="s">
        <v>1700</v>
      </c>
      <c r="B272" s="1">
        <v>42489</v>
      </c>
      <c r="C272" t="s">
        <v>1701</v>
      </c>
      <c r="D272" t="s">
        <v>154</v>
      </c>
      <c r="E272" t="s">
        <v>1702</v>
      </c>
      <c r="F272" t="s">
        <v>1703</v>
      </c>
      <c r="G272" t="s">
        <v>1704</v>
      </c>
      <c r="H272" t="s">
        <v>17</v>
      </c>
      <c r="I272" t="s">
        <v>191</v>
      </c>
      <c r="J272" t="s">
        <v>448</v>
      </c>
      <c r="K272" t="s">
        <v>1705</v>
      </c>
      <c r="L272" s="2">
        <v>20000000</v>
      </c>
      <c r="M272" s="2">
        <v>12800000</v>
      </c>
    </row>
    <row r="273" spans="1:13" x14ac:dyDescent="0.25">
      <c r="A273" s="3" t="s">
        <v>1706</v>
      </c>
      <c r="B273" s="1">
        <v>41474</v>
      </c>
      <c r="C273" t="s">
        <v>1707</v>
      </c>
      <c r="D273" t="s">
        <v>21</v>
      </c>
      <c r="E273" t="s">
        <v>1708</v>
      </c>
      <c r="G273" t="s">
        <v>81</v>
      </c>
      <c r="H273" t="s">
        <v>449</v>
      </c>
      <c r="I273" t="s">
        <v>757</v>
      </c>
      <c r="J273" t="s">
        <v>1683</v>
      </c>
      <c r="K273" t="s">
        <v>1709</v>
      </c>
      <c r="L273" s="2">
        <v>84000000</v>
      </c>
      <c r="M273" s="2">
        <v>148100000</v>
      </c>
    </row>
    <row r="274" spans="1:13" x14ac:dyDescent="0.25">
      <c r="A274" s="3" t="s">
        <v>1710</v>
      </c>
      <c r="B274" s="1">
        <v>41234</v>
      </c>
      <c r="C274" t="s">
        <v>1711</v>
      </c>
      <c r="D274" t="s">
        <v>21</v>
      </c>
      <c r="E274" t="s">
        <v>1712</v>
      </c>
      <c r="G274" t="s">
        <v>1713</v>
      </c>
      <c r="H274" t="s">
        <v>353</v>
      </c>
      <c r="I274" t="s">
        <v>293</v>
      </c>
      <c r="J274" t="s">
        <v>1714</v>
      </c>
      <c r="K274" t="s">
        <v>732</v>
      </c>
      <c r="L274" s="2">
        <v>65000000</v>
      </c>
      <c r="M274" s="2">
        <v>48100000</v>
      </c>
    </row>
    <row r="275" spans="1:13" x14ac:dyDescent="0.25">
      <c r="A275" s="3" t="s">
        <v>1715</v>
      </c>
      <c r="B275" s="1">
        <v>40928</v>
      </c>
      <c r="C275" t="s">
        <v>1716</v>
      </c>
      <c r="D275" t="s">
        <v>72</v>
      </c>
      <c r="E275" t="s">
        <v>1717</v>
      </c>
      <c r="G275" t="s">
        <v>1718</v>
      </c>
      <c r="H275" t="s">
        <v>333</v>
      </c>
      <c r="I275" t="s">
        <v>111</v>
      </c>
      <c r="J275" t="s">
        <v>1719</v>
      </c>
      <c r="K275" t="s">
        <v>568</v>
      </c>
      <c r="L275" s="2">
        <v>58000000</v>
      </c>
      <c r="M275" s="2">
        <v>50400000</v>
      </c>
    </row>
    <row r="276" spans="1:13" x14ac:dyDescent="0.25">
      <c r="A276" s="3" t="s">
        <v>1720</v>
      </c>
      <c r="B276" s="1">
        <v>41166</v>
      </c>
      <c r="C276" t="s">
        <v>1721</v>
      </c>
      <c r="D276" t="s">
        <v>21</v>
      </c>
      <c r="E276" t="s">
        <v>1635</v>
      </c>
      <c r="G276" t="s">
        <v>1722</v>
      </c>
      <c r="H276" t="s">
        <v>1723</v>
      </c>
      <c r="I276" t="s">
        <v>1724</v>
      </c>
      <c r="J276" t="s">
        <v>1725</v>
      </c>
      <c r="K276" t="s">
        <v>768</v>
      </c>
      <c r="L276" s="2">
        <v>65000000</v>
      </c>
      <c r="M276" s="2">
        <v>240200000</v>
      </c>
    </row>
    <row r="277" spans="1:13" x14ac:dyDescent="0.25">
      <c r="A277" s="3" t="s">
        <v>1726</v>
      </c>
      <c r="B277" s="1">
        <v>42223</v>
      </c>
      <c r="C277" t="s">
        <v>1727</v>
      </c>
      <c r="D277" t="s">
        <v>38</v>
      </c>
      <c r="E277" t="s">
        <v>1728</v>
      </c>
      <c r="G277" t="s">
        <v>779</v>
      </c>
      <c r="H277" t="s">
        <v>1729</v>
      </c>
      <c r="I277" t="s">
        <v>1730</v>
      </c>
      <c r="J277" t="s">
        <v>1731</v>
      </c>
      <c r="K277" t="s">
        <v>424</v>
      </c>
      <c r="L277" s="2">
        <v>18000000</v>
      </c>
      <c r="M277" s="2">
        <v>41300000</v>
      </c>
    </row>
    <row r="278" spans="1:13" x14ac:dyDescent="0.25">
      <c r="A278" s="3" t="s">
        <v>1732</v>
      </c>
      <c r="B278" s="1">
        <v>41523</v>
      </c>
      <c r="C278" t="s">
        <v>1733</v>
      </c>
      <c r="D278" t="s">
        <v>21</v>
      </c>
      <c r="E278" t="s">
        <v>1734</v>
      </c>
      <c r="G278" t="s">
        <v>767</v>
      </c>
      <c r="H278" t="s">
        <v>1735</v>
      </c>
      <c r="I278" t="s">
        <v>1736</v>
      </c>
      <c r="J278" t="s">
        <v>1737</v>
      </c>
      <c r="K278" t="s">
        <v>1738</v>
      </c>
      <c r="L278" s="2">
        <v>40000000</v>
      </c>
      <c r="M278" s="2">
        <v>100300000</v>
      </c>
    </row>
    <row r="279" spans="1:13" x14ac:dyDescent="0.25">
      <c r="A279" s="3" t="s">
        <v>1739</v>
      </c>
      <c r="B279" s="1">
        <v>41656</v>
      </c>
      <c r="C279" t="s">
        <v>1740</v>
      </c>
      <c r="D279" t="s">
        <v>21</v>
      </c>
      <c r="E279" t="s">
        <v>1741</v>
      </c>
      <c r="G279" t="s">
        <v>43</v>
      </c>
      <c r="H279" t="s">
        <v>443</v>
      </c>
      <c r="I279" t="s">
        <v>213</v>
      </c>
      <c r="J279" t="s">
        <v>1742</v>
      </c>
      <c r="K279" t="s">
        <v>839</v>
      </c>
      <c r="L279" s="2">
        <v>25000000</v>
      </c>
      <c r="M279" s="2">
        <v>154500000</v>
      </c>
    </row>
    <row r="280" spans="1:13" x14ac:dyDescent="0.25">
      <c r="A280" s="3" t="s">
        <v>1743</v>
      </c>
      <c r="B280" s="1">
        <v>42384</v>
      </c>
      <c r="C280" t="s">
        <v>1744</v>
      </c>
      <c r="D280" t="s">
        <v>38</v>
      </c>
      <c r="E280" t="s">
        <v>1741</v>
      </c>
      <c r="G280" t="s">
        <v>43</v>
      </c>
      <c r="H280" t="s">
        <v>443</v>
      </c>
      <c r="I280" t="s">
        <v>1745</v>
      </c>
      <c r="J280" t="s">
        <v>588</v>
      </c>
      <c r="K280" t="s">
        <v>1531</v>
      </c>
      <c r="L280" s="2">
        <v>40000000</v>
      </c>
      <c r="M280" s="2">
        <v>124200000</v>
      </c>
    </row>
    <row r="281" spans="1:13" x14ac:dyDescent="0.25">
      <c r="A281" s="3" t="s">
        <v>1746</v>
      </c>
      <c r="B281" s="1">
        <v>41718</v>
      </c>
      <c r="C281" t="s">
        <v>1747</v>
      </c>
      <c r="D281" t="s">
        <v>503</v>
      </c>
      <c r="E281" t="s">
        <v>1748</v>
      </c>
      <c r="G281" t="s">
        <v>209</v>
      </c>
      <c r="H281" t="s">
        <v>1058</v>
      </c>
      <c r="I281" t="s">
        <v>1749</v>
      </c>
      <c r="J281" t="s">
        <v>1750</v>
      </c>
      <c r="K281" t="s">
        <v>1333</v>
      </c>
      <c r="L281" s="2">
        <v>103000000</v>
      </c>
      <c r="M281" s="2">
        <v>500100000</v>
      </c>
    </row>
    <row r="282" spans="1:13" x14ac:dyDescent="0.25">
      <c r="A282" s="3" t="s">
        <v>1751</v>
      </c>
      <c r="B282" s="1">
        <v>41234</v>
      </c>
      <c r="C282" t="s">
        <v>1752</v>
      </c>
      <c r="D282" t="s">
        <v>139</v>
      </c>
      <c r="E282" t="s">
        <v>1753</v>
      </c>
      <c r="G282" t="s">
        <v>1091</v>
      </c>
      <c r="H282" t="s">
        <v>182</v>
      </c>
      <c r="I282" t="s">
        <v>457</v>
      </c>
      <c r="J282" t="s">
        <v>1479</v>
      </c>
      <c r="K282" t="s">
        <v>1754</v>
      </c>
      <c r="L282" s="2">
        <v>145000000</v>
      </c>
      <c r="M282" s="2">
        <v>306900000</v>
      </c>
    </row>
    <row r="283" spans="1:13" x14ac:dyDescent="0.25">
      <c r="A283" s="3" t="s">
        <v>1755</v>
      </c>
      <c r="B283" s="1">
        <v>42419</v>
      </c>
      <c r="C283" t="s">
        <v>1756</v>
      </c>
      <c r="D283" t="s">
        <v>72</v>
      </c>
      <c r="E283" t="s">
        <v>1757</v>
      </c>
      <c r="G283" t="s">
        <v>1758</v>
      </c>
      <c r="H283" t="s">
        <v>1759</v>
      </c>
      <c r="I283" t="s">
        <v>126</v>
      </c>
      <c r="L283" s="2">
        <v>20000000</v>
      </c>
      <c r="M283" s="2">
        <v>46100000</v>
      </c>
    </row>
    <row r="284" spans="1:13" x14ac:dyDescent="0.25">
      <c r="A284" s="3" t="s">
        <v>1760</v>
      </c>
      <c r="B284" s="1">
        <v>41669</v>
      </c>
      <c r="C284" t="s">
        <v>1761</v>
      </c>
      <c r="D284" t="s">
        <v>21</v>
      </c>
      <c r="E284" t="s">
        <v>1762</v>
      </c>
      <c r="G284" t="s">
        <v>484</v>
      </c>
      <c r="H284" t="s">
        <v>483</v>
      </c>
      <c r="I284" t="s">
        <v>1417</v>
      </c>
      <c r="J284" t="s">
        <v>628</v>
      </c>
      <c r="K284" t="s">
        <v>552</v>
      </c>
      <c r="L284" s="2">
        <v>100000000</v>
      </c>
      <c r="M284" s="2">
        <v>242700000</v>
      </c>
    </row>
    <row r="285" spans="1:13" x14ac:dyDescent="0.25">
      <c r="A285" s="3" t="s">
        <v>1763</v>
      </c>
      <c r="B285" s="1">
        <v>41138</v>
      </c>
      <c r="C285" t="s">
        <v>1764</v>
      </c>
      <c r="D285" t="s">
        <v>38</v>
      </c>
      <c r="E285" t="s">
        <v>1539</v>
      </c>
      <c r="G285" t="s">
        <v>661</v>
      </c>
      <c r="H285" t="s">
        <v>1109</v>
      </c>
      <c r="I285" t="s">
        <v>1765</v>
      </c>
      <c r="J285" t="s">
        <v>1766</v>
      </c>
      <c r="K285" t="s">
        <v>1577</v>
      </c>
      <c r="L285" s="2">
        <v>2500000</v>
      </c>
      <c r="M285" s="2">
        <v>4900000</v>
      </c>
    </row>
    <row r="286" spans="1:13" x14ac:dyDescent="0.25">
      <c r="A286" s="3" t="s">
        <v>1767</v>
      </c>
      <c r="B286" s="1">
        <v>41075</v>
      </c>
      <c r="C286" t="s">
        <v>1768</v>
      </c>
      <c r="D286" t="s">
        <v>289</v>
      </c>
      <c r="E286" t="s">
        <v>1769</v>
      </c>
      <c r="G286" t="s">
        <v>1770</v>
      </c>
      <c r="H286" t="s">
        <v>1771</v>
      </c>
      <c r="I286" t="s">
        <v>694</v>
      </c>
      <c r="J286" t="s">
        <v>182</v>
      </c>
      <c r="K286" t="s">
        <v>1772</v>
      </c>
      <c r="L286" s="2">
        <v>75000000</v>
      </c>
      <c r="M286" s="2">
        <v>59400000</v>
      </c>
    </row>
    <row r="287" spans="1:13" x14ac:dyDescent="0.25">
      <c r="A287" s="3" t="s">
        <v>1773</v>
      </c>
      <c r="B287" s="1">
        <v>42299</v>
      </c>
      <c r="C287" t="s">
        <v>1774</v>
      </c>
      <c r="D287" t="s">
        <v>38</v>
      </c>
      <c r="E287" t="s">
        <v>1775</v>
      </c>
      <c r="G287" t="s">
        <v>183</v>
      </c>
      <c r="H287" t="s">
        <v>81</v>
      </c>
      <c r="I287" t="s">
        <v>1386</v>
      </c>
      <c r="J287" t="s">
        <v>1776</v>
      </c>
      <c r="K287" t="s">
        <v>1777</v>
      </c>
      <c r="L287" s="2">
        <v>15000000</v>
      </c>
      <c r="M287" s="2">
        <v>3400000</v>
      </c>
    </row>
    <row r="288" spans="1:13" x14ac:dyDescent="0.25">
      <c r="A288" s="3" t="s">
        <v>1778</v>
      </c>
      <c r="B288" s="1">
        <v>41481</v>
      </c>
      <c r="C288" t="s">
        <v>1779</v>
      </c>
      <c r="D288" t="s">
        <v>72</v>
      </c>
      <c r="E288" t="s">
        <v>1780</v>
      </c>
      <c r="G288" t="s">
        <v>1605</v>
      </c>
      <c r="H288" t="s">
        <v>1781</v>
      </c>
      <c r="I288" t="s">
        <v>1782</v>
      </c>
      <c r="J288" t="s">
        <v>1783</v>
      </c>
      <c r="K288" t="s">
        <v>1784</v>
      </c>
      <c r="L288" s="2">
        <v>15000000</v>
      </c>
      <c r="M288" s="2">
        <v>3000000</v>
      </c>
    </row>
    <row r="289" spans="1:13" x14ac:dyDescent="0.25">
      <c r="A289" s="3" t="s">
        <v>1785</v>
      </c>
      <c r="B289" s="1">
        <v>42251</v>
      </c>
      <c r="C289" t="s">
        <v>1786</v>
      </c>
      <c r="D289" t="s">
        <v>72</v>
      </c>
      <c r="E289" t="s">
        <v>1787</v>
      </c>
      <c r="G289" t="s">
        <v>44</v>
      </c>
      <c r="H289" t="s">
        <v>1788</v>
      </c>
      <c r="I289" t="s">
        <v>1789</v>
      </c>
      <c r="J289" t="s">
        <v>1790</v>
      </c>
      <c r="K289" t="s">
        <v>1791</v>
      </c>
      <c r="L289" s="2">
        <v>13000000</v>
      </c>
      <c r="M289" s="2">
        <v>36000000</v>
      </c>
    </row>
    <row r="290" spans="1:13" x14ac:dyDescent="0.25">
      <c r="A290" s="3" t="s">
        <v>1792</v>
      </c>
      <c r="B290" s="1">
        <v>42076</v>
      </c>
      <c r="C290" t="s">
        <v>1793</v>
      </c>
      <c r="D290" t="s">
        <v>21</v>
      </c>
      <c r="E290" t="s">
        <v>1472</v>
      </c>
      <c r="G290" t="s">
        <v>133</v>
      </c>
      <c r="H290" t="s">
        <v>484</v>
      </c>
      <c r="I290" t="s">
        <v>1295</v>
      </c>
      <c r="L290" s="2">
        <v>61600000</v>
      </c>
      <c r="M290" s="2">
        <v>71700000</v>
      </c>
    </row>
    <row r="291" spans="1:13" x14ac:dyDescent="0.25">
      <c r="A291" s="3" t="s">
        <v>1794</v>
      </c>
      <c r="B291" s="1">
        <v>41544</v>
      </c>
      <c r="C291" t="s">
        <v>1795</v>
      </c>
      <c r="D291" t="s">
        <v>131</v>
      </c>
      <c r="E291" t="s">
        <v>1796</v>
      </c>
      <c r="G291" t="s">
        <v>246</v>
      </c>
      <c r="H291" t="s">
        <v>1797</v>
      </c>
      <c r="I291" t="s">
        <v>932</v>
      </c>
      <c r="J291" t="s">
        <v>150</v>
      </c>
      <c r="L291" s="2">
        <v>30000000</v>
      </c>
      <c r="M291" s="2">
        <v>30000000</v>
      </c>
    </row>
    <row r="292" spans="1:13" x14ac:dyDescent="0.25">
      <c r="A292" s="3" t="s">
        <v>1798</v>
      </c>
      <c r="B292" s="1">
        <v>41537</v>
      </c>
      <c r="C292" t="s">
        <v>1799</v>
      </c>
      <c r="D292" t="s">
        <v>21</v>
      </c>
      <c r="E292" t="s">
        <v>1032</v>
      </c>
      <c r="G292" t="s">
        <v>353</v>
      </c>
      <c r="H292" t="s">
        <v>1800</v>
      </c>
      <c r="I292" t="s">
        <v>1261</v>
      </c>
      <c r="J292" t="s">
        <v>1801</v>
      </c>
      <c r="L292" s="2">
        <v>38000000</v>
      </c>
      <c r="M292" s="2">
        <v>90200000</v>
      </c>
    </row>
    <row r="293" spans="1:13" x14ac:dyDescent="0.25">
      <c r="A293" s="3" t="s">
        <v>1802</v>
      </c>
      <c r="B293" s="1">
        <v>41717</v>
      </c>
      <c r="C293" t="s">
        <v>1803</v>
      </c>
      <c r="D293" t="s">
        <v>21</v>
      </c>
      <c r="E293" t="s">
        <v>710</v>
      </c>
      <c r="G293" t="s">
        <v>1804</v>
      </c>
      <c r="H293" t="s">
        <v>1026</v>
      </c>
      <c r="I293" t="s">
        <v>1294</v>
      </c>
      <c r="J293" t="s">
        <v>1805</v>
      </c>
      <c r="K293" t="s">
        <v>1806</v>
      </c>
      <c r="L293" s="2">
        <v>35000000</v>
      </c>
      <c r="M293" s="2">
        <v>17500000</v>
      </c>
    </row>
    <row r="294" spans="1:13" x14ac:dyDescent="0.25">
      <c r="A294" s="3" t="s">
        <v>1807</v>
      </c>
      <c r="B294" s="1">
        <v>40949</v>
      </c>
      <c r="C294" t="s">
        <v>1808</v>
      </c>
      <c r="D294" t="s">
        <v>21</v>
      </c>
      <c r="E294" t="s">
        <v>481</v>
      </c>
      <c r="G294" t="s">
        <v>32</v>
      </c>
      <c r="H294" t="s">
        <v>573</v>
      </c>
      <c r="I294" t="s">
        <v>1338</v>
      </c>
      <c r="J294" t="s">
        <v>826</v>
      </c>
      <c r="K294" t="s">
        <v>1809</v>
      </c>
      <c r="L294" s="2">
        <v>85000000</v>
      </c>
      <c r="M294" s="2">
        <v>208100000</v>
      </c>
    </row>
    <row r="295" spans="1:13" x14ac:dyDescent="0.25">
      <c r="A295" s="3" t="s">
        <v>1810</v>
      </c>
      <c r="B295" s="1">
        <v>40977</v>
      </c>
      <c r="C295" t="s">
        <v>1811</v>
      </c>
      <c r="D295" t="s">
        <v>72</v>
      </c>
      <c r="E295" t="s">
        <v>1812</v>
      </c>
      <c r="G295" t="s">
        <v>1096</v>
      </c>
      <c r="H295" t="s">
        <v>695</v>
      </c>
      <c r="I295" t="s">
        <v>1813</v>
      </c>
      <c r="J295" t="s">
        <v>1814</v>
      </c>
      <c r="L295" s="2">
        <v>14400000</v>
      </c>
      <c r="M295" s="2">
        <v>34600000</v>
      </c>
    </row>
    <row r="296" spans="1:13" x14ac:dyDescent="0.25">
      <c r="A296" s="3" t="s">
        <v>1815</v>
      </c>
      <c r="B296" s="1">
        <v>41096</v>
      </c>
      <c r="C296" t="s">
        <v>1816</v>
      </c>
      <c r="D296" t="s">
        <v>131</v>
      </c>
      <c r="E296" t="s">
        <v>1817</v>
      </c>
      <c r="G296" t="s">
        <v>300</v>
      </c>
      <c r="H296" t="s">
        <v>1818</v>
      </c>
      <c r="I296" t="s">
        <v>1819</v>
      </c>
      <c r="J296" t="s">
        <v>1820</v>
      </c>
      <c r="K296" t="s">
        <v>1821</v>
      </c>
      <c r="L296" s="2">
        <v>45000000</v>
      </c>
      <c r="M296" s="2">
        <v>83000000</v>
      </c>
    </row>
    <row r="297" spans="1:13" x14ac:dyDescent="0.25">
      <c r="A297" s="3" t="s">
        <v>1822</v>
      </c>
      <c r="B297" s="1">
        <v>41376</v>
      </c>
      <c r="C297" t="s">
        <v>1823</v>
      </c>
      <c r="D297" t="s">
        <v>38</v>
      </c>
      <c r="E297" t="s">
        <v>269</v>
      </c>
      <c r="G297" t="s">
        <v>1824</v>
      </c>
      <c r="H297" t="s">
        <v>1825</v>
      </c>
      <c r="I297" t="s">
        <v>1826</v>
      </c>
      <c r="J297" t="s">
        <v>1827</v>
      </c>
      <c r="K297" t="s">
        <v>363</v>
      </c>
      <c r="L297" s="2">
        <v>20000000</v>
      </c>
      <c r="M297" s="2">
        <v>78400000</v>
      </c>
    </row>
    <row r="298" spans="1:13" x14ac:dyDescent="0.25">
      <c r="A298" s="3" t="s">
        <v>1828</v>
      </c>
      <c r="B298" s="1">
        <v>42328</v>
      </c>
      <c r="C298" t="s">
        <v>1829</v>
      </c>
      <c r="D298" t="s">
        <v>131</v>
      </c>
      <c r="E298" t="s">
        <v>1830</v>
      </c>
      <c r="G298" t="s">
        <v>1347</v>
      </c>
      <c r="H298" t="s">
        <v>319</v>
      </c>
      <c r="I298" t="s">
        <v>1831</v>
      </c>
      <c r="J298" t="s">
        <v>1832</v>
      </c>
      <c r="L298" s="2">
        <v>19500000</v>
      </c>
      <c r="M298" s="2">
        <v>32200000</v>
      </c>
    </row>
    <row r="299" spans="1:13" x14ac:dyDescent="0.25">
      <c r="A299" s="3" t="s">
        <v>1833</v>
      </c>
      <c r="B299" s="1">
        <v>42195</v>
      </c>
      <c r="C299" t="s">
        <v>1834</v>
      </c>
      <c r="D299" t="s">
        <v>72</v>
      </c>
      <c r="E299" t="s">
        <v>1345</v>
      </c>
      <c r="G299" t="s">
        <v>573</v>
      </c>
      <c r="H299" t="s">
        <v>1835</v>
      </c>
      <c r="I299" t="s">
        <v>1836</v>
      </c>
      <c r="J299" t="s">
        <v>249</v>
      </c>
      <c r="K299" t="s">
        <v>1837</v>
      </c>
      <c r="L299" s="2">
        <v>26000000</v>
      </c>
      <c r="M299" s="2">
        <v>30500000</v>
      </c>
    </row>
    <row r="300" spans="1:13" x14ac:dyDescent="0.25">
      <c r="A300" s="3" t="s">
        <v>1838</v>
      </c>
      <c r="B300" s="1">
        <v>41998</v>
      </c>
      <c r="C300" t="s">
        <v>1839</v>
      </c>
      <c r="D300" t="s">
        <v>72</v>
      </c>
      <c r="E300" t="s">
        <v>1840</v>
      </c>
      <c r="G300" t="s">
        <v>111</v>
      </c>
      <c r="H300" t="s">
        <v>1841</v>
      </c>
      <c r="I300" t="s">
        <v>1842</v>
      </c>
      <c r="J300" t="s">
        <v>1843</v>
      </c>
      <c r="L300" s="2">
        <v>20000000</v>
      </c>
      <c r="M300" s="2">
        <v>66800000</v>
      </c>
    </row>
    <row r="301" spans="1:13" x14ac:dyDescent="0.25">
      <c r="A301" s="3" t="s">
        <v>1844</v>
      </c>
      <c r="B301" s="1">
        <v>41990</v>
      </c>
      <c r="C301" t="s">
        <v>1845</v>
      </c>
      <c r="D301" t="s">
        <v>309</v>
      </c>
      <c r="E301" t="s">
        <v>1846</v>
      </c>
      <c r="G301" t="s">
        <v>1847</v>
      </c>
      <c r="H301" t="s">
        <v>1680</v>
      </c>
      <c r="I301" t="s">
        <v>1473</v>
      </c>
      <c r="J301" t="s">
        <v>753</v>
      </c>
      <c r="K301" t="s">
        <v>1636</v>
      </c>
      <c r="L301" s="2">
        <v>95000000</v>
      </c>
      <c r="M301" s="2">
        <v>114200000</v>
      </c>
    </row>
    <row r="302" spans="1:13" x14ac:dyDescent="0.25">
      <c r="A302" s="3" t="s">
        <v>1848</v>
      </c>
      <c r="B302" s="1">
        <v>42028</v>
      </c>
      <c r="C302" t="s">
        <v>1849</v>
      </c>
      <c r="D302" t="s">
        <v>139</v>
      </c>
      <c r="E302" t="s">
        <v>1850</v>
      </c>
      <c r="G302" t="s">
        <v>1851</v>
      </c>
      <c r="H302" t="s">
        <v>1852</v>
      </c>
      <c r="L302" s="2">
        <v>25000000</v>
      </c>
      <c r="M302" s="2">
        <v>106000000</v>
      </c>
    </row>
    <row r="303" spans="1:13" x14ac:dyDescent="0.25">
      <c r="A303" s="3" t="s">
        <v>1853</v>
      </c>
      <c r="B303" s="1">
        <v>42143</v>
      </c>
      <c r="C303" t="s">
        <v>1854</v>
      </c>
      <c r="D303" t="s">
        <v>131</v>
      </c>
      <c r="E303" t="s">
        <v>1658</v>
      </c>
      <c r="G303" t="s">
        <v>695</v>
      </c>
      <c r="H303" t="s">
        <v>1821</v>
      </c>
      <c r="I303" t="s">
        <v>825</v>
      </c>
      <c r="J303" t="s">
        <v>814</v>
      </c>
      <c r="L303" s="2">
        <v>30000000</v>
      </c>
      <c r="M303" s="2">
        <v>84900000</v>
      </c>
    </row>
    <row r="304" spans="1:13" x14ac:dyDescent="0.25">
      <c r="A304" s="3" t="s">
        <v>1855</v>
      </c>
      <c r="B304" s="1">
        <v>41313</v>
      </c>
      <c r="C304" t="s">
        <v>1856</v>
      </c>
      <c r="D304" t="s">
        <v>131</v>
      </c>
      <c r="E304" t="s">
        <v>1857</v>
      </c>
      <c r="G304" t="s">
        <v>164</v>
      </c>
      <c r="H304" t="s">
        <v>1754</v>
      </c>
      <c r="I304" t="s">
        <v>42</v>
      </c>
      <c r="J304" t="s">
        <v>1709</v>
      </c>
      <c r="K304" t="s">
        <v>1858</v>
      </c>
      <c r="L304" s="2">
        <v>30000000</v>
      </c>
      <c r="M304" s="2">
        <v>66700000</v>
      </c>
    </row>
    <row r="305" spans="1:13" x14ac:dyDescent="0.25">
      <c r="A305" s="3" t="s">
        <v>1859</v>
      </c>
      <c r="B305" s="1">
        <v>41208</v>
      </c>
      <c r="C305" t="s">
        <v>1860</v>
      </c>
      <c r="D305" t="s">
        <v>146</v>
      </c>
      <c r="E305" t="s">
        <v>1861</v>
      </c>
      <c r="G305" t="s">
        <v>1460</v>
      </c>
      <c r="H305" t="s">
        <v>1862</v>
      </c>
      <c r="I305" t="s">
        <v>1863</v>
      </c>
      <c r="J305" t="s">
        <v>1636</v>
      </c>
      <c r="K305" t="s">
        <v>1639</v>
      </c>
      <c r="L305" s="2">
        <v>20000000</v>
      </c>
      <c r="M305" s="2">
        <v>52300000</v>
      </c>
    </row>
    <row r="306" spans="1:13" x14ac:dyDescent="0.25">
      <c r="A306" s="3" t="s">
        <v>1864</v>
      </c>
      <c r="B306" s="1">
        <v>41229</v>
      </c>
      <c r="C306" t="s">
        <v>1865</v>
      </c>
      <c r="D306" t="s">
        <v>72</v>
      </c>
      <c r="E306" t="s">
        <v>1144</v>
      </c>
      <c r="G306" t="s">
        <v>180</v>
      </c>
      <c r="H306" t="s">
        <v>1145</v>
      </c>
      <c r="I306" t="s">
        <v>1866</v>
      </c>
      <c r="J306" t="s">
        <v>924</v>
      </c>
      <c r="K306" t="s">
        <v>1282</v>
      </c>
      <c r="L306" s="2">
        <v>21000000</v>
      </c>
      <c r="M306" s="2">
        <v>236400000</v>
      </c>
    </row>
    <row r="307" spans="1:13" x14ac:dyDescent="0.25">
      <c r="A307" s="3" t="s">
        <v>1867</v>
      </c>
      <c r="B307" s="1">
        <v>41870</v>
      </c>
      <c r="C307" t="s">
        <v>1868</v>
      </c>
      <c r="D307" t="s">
        <v>131</v>
      </c>
      <c r="E307" t="s">
        <v>1869</v>
      </c>
      <c r="F307" t="s">
        <v>1870</v>
      </c>
      <c r="G307" t="s">
        <v>740</v>
      </c>
      <c r="H307" t="s">
        <v>1871</v>
      </c>
      <c r="I307" t="s">
        <v>825</v>
      </c>
      <c r="J307" t="s">
        <v>448</v>
      </c>
      <c r="K307" t="s">
        <v>1230</v>
      </c>
      <c r="L307" s="2">
        <v>65000000</v>
      </c>
      <c r="M307" s="2">
        <v>39400000</v>
      </c>
    </row>
    <row r="308" spans="1:13" x14ac:dyDescent="0.25">
      <c r="A308" s="3" t="s">
        <v>1872</v>
      </c>
      <c r="B308" s="1">
        <v>41194</v>
      </c>
      <c r="C308" t="s">
        <v>1873</v>
      </c>
      <c r="D308" t="s">
        <v>146</v>
      </c>
      <c r="E308" t="s">
        <v>584</v>
      </c>
      <c r="G308" t="s">
        <v>373</v>
      </c>
      <c r="H308" t="s">
        <v>1874</v>
      </c>
      <c r="I308" t="s">
        <v>1875</v>
      </c>
      <c r="J308" t="s">
        <v>1876</v>
      </c>
      <c r="L308" s="2">
        <v>3000000</v>
      </c>
      <c r="M308" s="2">
        <v>77700000</v>
      </c>
    </row>
    <row r="309" spans="1:13" x14ac:dyDescent="0.25">
      <c r="A309" s="3" t="s">
        <v>1877</v>
      </c>
      <c r="B309" s="1">
        <v>42237</v>
      </c>
      <c r="C309" t="s">
        <v>1878</v>
      </c>
      <c r="D309" t="s">
        <v>146</v>
      </c>
      <c r="E309" t="s">
        <v>1879</v>
      </c>
      <c r="G309" t="s">
        <v>1880</v>
      </c>
      <c r="H309" t="s">
        <v>1881</v>
      </c>
      <c r="L309" s="2">
        <v>10000000</v>
      </c>
      <c r="M309" s="2">
        <v>52900000</v>
      </c>
    </row>
    <row r="310" spans="1:13" x14ac:dyDescent="0.25">
      <c r="A310" s="3" t="s">
        <v>1882</v>
      </c>
      <c r="B310" s="1">
        <v>42356</v>
      </c>
      <c r="C310" t="s">
        <v>1883</v>
      </c>
      <c r="D310" t="s">
        <v>38</v>
      </c>
      <c r="E310" t="s">
        <v>1598</v>
      </c>
      <c r="G310" t="s">
        <v>1884</v>
      </c>
      <c r="H310" t="s">
        <v>1885</v>
      </c>
      <c r="I310" t="s">
        <v>1886</v>
      </c>
      <c r="J310" t="s">
        <v>802</v>
      </c>
      <c r="L310" s="2">
        <v>30000000</v>
      </c>
      <c r="M310" s="2">
        <v>105000000</v>
      </c>
    </row>
    <row r="311" spans="1:13" x14ac:dyDescent="0.25">
      <c r="A311" s="3" t="s">
        <v>1887</v>
      </c>
      <c r="B311" s="1">
        <v>41327</v>
      </c>
      <c r="C311" t="s">
        <v>1888</v>
      </c>
      <c r="D311" t="s">
        <v>21</v>
      </c>
      <c r="E311" t="s">
        <v>1889</v>
      </c>
      <c r="G311" t="s">
        <v>442</v>
      </c>
      <c r="H311" t="s">
        <v>1109</v>
      </c>
      <c r="I311" t="s">
        <v>1745</v>
      </c>
      <c r="J311" t="s">
        <v>1157</v>
      </c>
      <c r="L311" s="2">
        <v>15000000</v>
      </c>
      <c r="M311" s="2">
        <v>57800000</v>
      </c>
    </row>
    <row r="312" spans="1:13" x14ac:dyDescent="0.25">
      <c r="A312" s="3" t="s">
        <v>1890</v>
      </c>
      <c r="B312" s="1">
        <v>41061</v>
      </c>
      <c r="C312" t="s">
        <v>1891</v>
      </c>
      <c r="D312" t="s">
        <v>21</v>
      </c>
      <c r="E312" t="s">
        <v>1892</v>
      </c>
      <c r="G312" t="s">
        <v>1178</v>
      </c>
      <c r="H312" t="s">
        <v>210</v>
      </c>
      <c r="I312" t="s">
        <v>353</v>
      </c>
      <c r="J312" t="s">
        <v>1893</v>
      </c>
      <c r="K312" t="s">
        <v>1894</v>
      </c>
      <c r="L312" s="2">
        <v>170000000</v>
      </c>
      <c r="M312" s="2">
        <v>396600000</v>
      </c>
    </row>
    <row r="313" spans="1:13" x14ac:dyDescent="0.25">
      <c r="A313" s="3" t="s">
        <v>1895</v>
      </c>
      <c r="B313" s="1">
        <v>41698</v>
      </c>
      <c r="C313" t="s">
        <v>1896</v>
      </c>
      <c r="D313" t="s">
        <v>72</v>
      </c>
      <c r="E313" t="s">
        <v>1897</v>
      </c>
      <c r="G313" t="s">
        <v>1898</v>
      </c>
      <c r="H313" t="s">
        <v>1899</v>
      </c>
      <c r="I313" t="s">
        <v>1900</v>
      </c>
      <c r="L313" s="2">
        <v>22000000</v>
      </c>
      <c r="M313" s="2">
        <v>67800000</v>
      </c>
    </row>
    <row r="314" spans="1:13" x14ac:dyDescent="0.25">
      <c r="A314" s="3" t="s">
        <v>1901</v>
      </c>
      <c r="B314" s="1">
        <v>42139</v>
      </c>
      <c r="C314" t="s">
        <v>1902</v>
      </c>
      <c r="D314" t="s">
        <v>72</v>
      </c>
      <c r="E314" t="s">
        <v>1903</v>
      </c>
      <c r="G314" t="s">
        <v>1904</v>
      </c>
      <c r="L314" s="2">
        <v>1500000</v>
      </c>
      <c r="M314" s="2">
        <v>6200000</v>
      </c>
    </row>
    <row r="315" spans="1:13" x14ac:dyDescent="0.25">
      <c r="A315" s="3" t="s">
        <v>1905</v>
      </c>
      <c r="B315" s="1">
        <v>42170</v>
      </c>
      <c r="C315" t="s">
        <v>1906</v>
      </c>
      <c r="D315" t="s">
        <v>72</v>
      </c>
      <c r="E315" t="s">
        <v>1492</v>
      </c>
      <c r="G315" t="s">
        <v>711</v>
      </c>
      <c r="H315" t="s">
        <v>117</v>
      </c>
      <c r="I315" t="s">
        <v>1907</v>
      </c>
      <c r="J315" t="s">
        <v>1908</v>
      </c>
      <c r="K315" t="s">
        <v>1909</v>
      </c>
      <c r="L315" s="2">
        <v>30000000</v>
      </c>
      <c r="M315" s="2">
        <v>92000000</v>
      </c>
    </row>
    <row r="316" spans="1:13" x14ac:dyDescent="0.25">
      <c r="A316" s="3" t="s">
        <v>1910</v>
      </c>
      <c r="B316" s="1">
        <v>42250</v>
      </c>
      <c r="C316" t="s">
        <v>1911</v>
      </c>
      <c r="D316" t="s">
        <v>72</v>
      </c>
      <c r="E316" t="s">
        <v>1912</v>
      </c>
      <c r="G316" t="s">
        <v>1481</v>
      </c>
      <c r="H316" t="s">
        <v>1417</v>
      </c>
      <c r="I316" t="s">
        <v>117</v>
      </c>
      <c r="J316" t="s">
        <v>1576</v>
      </c>
      <c r="K316" t="s">
        <v>1913</v>
      </c>
      <c r="L316" s="2">
        <v>20000000</v>
      </c>
      <c r="M316" s="2">
        <v>88300000</v>
      </c>
    </row>
    <row r="317" spans="1:13" x14ac:dyDescent="0.25">
      <c r="A317" s="3" t="s">
        <v>1914</v>
      </c>
      <c r="B317" s="1">
        <v>42139</v>
      </c>
      <c r="C317" t="s">
        <v>1915</v>
      </c>
      <c r="D317" t="s">
        <v>21</v>
      </c>
      <c r="E317" t="s">
        <v>858</v>
      </c>
      <c r="G317" t="s">
        <v>859</v>
      </c>
      <c r="H317" t="s">
        <v>1328</v>
      </c>
      <c r="I317" t="s">
        <v>235</v>
      </c>
      <c r="J317" t="s">
        <v>1916</v>
      </c>
      <c r="K317" t="s">
        <v>236</v>
      </c>
      <c r="L317" s="2">
        <v>65000000</v>
      </c>
      <c r="M317" s="2">
        <v>235700000</v>
      </c>
    </row>
    <row r="318" spans="1:13" x14ac:dyDescent="0.25">
      <c r="A318" s="3" t="s">
        <v>1917</v>
      </c>
      <c r="B318" s="1">
        <v>41887</v>
      </c>
      <c r="C318" t="s">
        <v>1918</v>
      </c>
      <c r="D318" t="s">
        <v>38</v>
      </c>
      <c r="E318" t="s">
        <v>1919</v>
      </c>
      <c r="G318" t="s">
        <v>183</v>
      </c>
      <c r="H318" t="s">
        <v>859</v>
      </c>
      <c r="I318" t="s">
        <v>1920</v>
      </c>
      <c r="J318" t="s">
        <v>1921</v>
      </c>
      <c r="K318" t="s">
        <v>1922</v>
      </c>
      <c r="L318" s="2">
        <v>13000000</v>
      </c>
      <c r="M318" s="2">
        <v>54800000</v>
      </c>
    </row>
    <row r="319" spans="1:13" x14ac:dyDescent="0.25">
      <c r="A319" s="3" t="s">
        <v>1923</v>
      </c>
      <c r="B319" s="1">
        <v>41859</v>
      </c>
      <c r="C319" t="s">
        <v>1924</v>
      </c>
      <c r="D319" t="s">
        <v>963</v>
      </c>
      <c r="E319" t="s">
        <v>1925</v>
      </c>
      <c r="F319" t="s">
        <v>1926</v>
      </c>
      <c r="G319" t="s">
        <v>1927</v>
      </c>
      <c r="H319" t="s">
        <v>1928</v>
      </c>
      <c r="I319" t="s">
        <v>1929</v>
      </c>
      <c r="J319" t="s">
        <v>1930</v>
      </c>
      <c r="K319" t="s">
        <v>1931</v>
      </c>
      <c r="L319" s="2">
        <v>35000000</v>
      </c>
      <c r="M319" s="2">
        <v>196400000</v>
      </c>
    </row>
    <row r="320" spans="1:13" x14ac:dyDescent="0.25">
      <c r="A320" s="3" t="s">
        <v>1932</v>
      </c>
      <c r="B320" s="1">
        <v>42573</v>
      </c>
      <c r="C320" t="s">
        <v>1933</v>
      </c>
      <c r="D320" t="s">
        <v>21</v>
      </c>
      <c r="E320" t="s">
        <v>766</v>
      </c>
      <c r="G320" t="s">
        <v>1091</v>
      </c>
      <c r="H320" t="s">
        <v>958</v>
      </c>
      <c r="I320" t="s">
        <v>1934</v>
      </c>
      <c r="J320" t="s">
        <v>1735</v>
      </c>
      <c r="K320" t="s">
        <v>1021</v>
      </c>
      <c r="L320" s="2">
        <v>185000000</v>
      </c>
      <c r="M320" s="2">
        <v>243000000</v>
      </c>
    </row>
    <row r="321" spans="1:13" x14ac:dyDescent="0.25">
      <c r="A321" s="3" t="s">
        <v>1935</v>
      </c>
      <c r="B321" s="1">
        <v>41859</v>
      </c>
      <c r="C321" t="s">
        <v>1936</v>
      </c>
      <c r="D321" t="s">
        <v>72</v>
      </c>
      <c r="E321" t="s">
        <v>1937</v>
      </c>
      <c r="G321" t="s">
        <v>1117</v>
      </c>
      <c r="H321" t="s">
        <v>1938</v>
      </c>
      <c r="I321" t="s">
        <v>1939</v>
      </c>
      <c r="J321" t="s">
        <v>1940</v>
      </c>
      <c r="K321" t="s">
        <v>1941</v>
      </c>
      <c r="L321" s="2">
        <v>45000000</v>
      </c>
      <c r="M321" s="2">
        <v>86200000</v>
      </c>
    </row>
    <row r="322" spans="1:13" x14ac:dyDescent="0.25">
      <c r="A322" s="3" t="s">
        <v>1942</v>
      </c>
      <c r="B322" s="1">
        <v>42252</v>
      </c>
      <c r="C322" t="s">
        <v>1943</v>
      </c>
      <c r="D322" t="s">
        <v>57</v>
      </c>
      <c r="E322" t="s">
        <v>1944</v>
      </c>
      <c r="G322" t="s">
        <v>1672</v>
      </c>
      <c r="H322" t="s">
        <v>1184</v>
      </c>
      <c r="I322" t="s">
        <v>620</v>
      </c>
      <c r="J322" t="s">
        <v>676</v>
      </c>
      <c r="K322" t="s">
        <v>1945</v>
      </c>
      <c r="L322" s="2">
        <v>30000000</v>
      </c>
      <c r="M322" s="2">
        <v>34400000</v>
      </c>
    </row>
    <row r="323" spans="1:13" x14ac:dyDescent="0.25">
      <c r="A323" s="3" t="s">
        <v>1946</v>
      </c>
      <c r="B323" s="1">
        <v>42227</v>
      </c>
      <c r="C323" t="s">
        <v>1947</v>
      </c>
      <c r="D323" t="s">
        <v>57</v>
      </c>
      <c r="E323" t="s">
        <v>1948</v>
      </c>
      <c r="G323" t="s">
        <v>1949</v>
      </c>
      <c r="H323" t="s">
        <v>637</v>
      </c>
      <c r="I323" t="s">
        <v>1950</v>
      </c>
      <c r="J323" t="s">
        <v>1951</v>
      </c>
      <c r="K323" t="s">
        <v>1952</v>
      </c>
      <c r="L323" s="2">
        <v>50000000</v>
      </c>
      <c r="M323" s="2">
        <v>201600000</v>
      </c>
    </row>
    <row r="324" spans="1:13" x14ac:dyDescent="0.25">
      <c r="A324" s="3" t="s">
        <v>1953</v>
      </c>
      <c r="B324" s="1">
        <v>42251</v>
      </c>
      <c r="C324" t="s">
        <v>1954</v>
      </c>
      <c r="D324" t="s">
        <v>72</v>
      </c>
      <c r="E324" t="s">
        <v>1955</v>
      </c>
      <c r="G324" t="s">
        <v>1956</v>
      </c>
      <c r="H324" t="s">
        <v>551</v>
      </c>
      <c r="I324" t="s">
        <v>779</v>
      </c>
      <c r="J324" t="s">
        <v>500</v>
      </c>
      <c r="K324" t="s">
        <v>1957</v>
      </c>
      <c r="L324" s="2">
        <v>14000000</v>
      </c>
      <c r="M324" s="2">
        <v>32000000</v>
      </c>
    </row>
    <row r="325" spans="1:13" x14ac:dyDescent="0.25">
      <c r="A325" s="3" t="s">
        <v>1958</v>
      </c>
      <c r="B325" s="1">
        <v>42587</v>
      </c>
      <c r="C325" t="s">
        <v>1959</v>
      </c>
      <c r="D325" t="s">
        <v>21</v>
      </c>
      <c r="E325" t="s">
        <v>710</v>
      </c>
      <c r="G325" t="s">
        <v>157</v>
      </c>
      <c r="H325" t="s">
        <v>1960</v>
      </c>
      <c r="I325" t="s">
        <v>1961</v>
      </c>
      <c r="J325" t="s">
        <v>484</v>
      </c>
      <c r="K325" t="s">
        <v>311</v>
      </c>
      <c r="L325" s="2">
        <v>175000000</v>
      </c>
      <c r="M325" s="2">
        <v>636700000</v>
      </c>
    </row>
    <row r="326" spans="1:13" x14ac:dyDescent="0.25">
      <c r="A326" s="3" t="s">
        <v>1962</v>
      </c>
      <c r="B326" s="1">
        <v>41187</v>
      </c>
      <c r="C326" t="s">
        <v>1963</v>
      </c>
      <c r="D326" t="s">
        <v>21</v>
      </c>
      <c r="E326" t="s">
        <v>1964</v>
      </c>
      <c r="G326" t="s">
        <v>133</v>
      </c>
      <c r="H326" t="s">
        <v>934</v>
      </c>
      <c r="I326" t="s">
        <v>1243</v>
      </c>
      <c r="J326" t="s">
        <v>1965</v>
      </c>
      <c r="K326" t="s">
        <v>205</v>
      </c>
      <c r="L326" s="2">
        <v>43000000</v>
      </c>
      <c r="M326" s="2">
        <v>376100000</v>
      </c>
    </row>
    <row r="327" spans="1:13" x14ac:dyDescent="0.25">
      <c r="A327" s="3" t="s">
        <v>1966</v>
      </c>
      <c r="B327" s="1">
        <v>41822</v>
      </c>
      <c r="C327" t="s">
        <v>1967</v>
      </c>
      <c r="D327" t="s">
        <v>38</v>
      </c>
      <c r="E327" t="s">
        <v>720</v>
      </c>
      <c r="G327" t="s">
        <v>859</v>
      </c>
      <c r="H327" t="s">
        <v>1109</v>
      </c>
      <c r="I327" t="s">
        <v>128</v>
      </c>
      <c r="J327" t="s">
        <v>101</v>
      </c>
      <c r="K327" t="s">
        <v>1968</v>
      </c>
      <c r="L327" s="2">
        <v>20000000</v>
      </c>
      <c r="M327" s="2">
        <v>100500000</v>
      </c>
    </row>
    <row r="328" spans="1:13" x14ac:dyDescent="0.25">
      <c r="A328" s="3" t="s">
        <v>1969</v>
      </c>
      <c r="B328" s="1">
        <v>41089</v>
      </c>
      <c r="C328" t="s">
        <v>1970</v>
      </c>
      <c r="D328" t="s">
        <v>38</v>
      </c>
      <c r="E328" t="s">
        <v>1971</v>
      </c>
      <c r="G328" t="s">
        <v>31</v>
      </c>
      <c r="H328" t="s">
        <v>262</v>
      </c>
      <c r="I328" t="s">
        <v>1971</v>
      </c>
      <c r="J328" t="s">
        <v>1972</v>
      </c>
      <c r="K328" t="s">
        <v>589</v>
      </c>
      <c r="L328" s="2">
        <v>51000000</v>
      </c>
      <c r="M328" s="2">
        <v>549400000</v>
      </c>
    </row>
    <row r="329" spans="1:13" x14ac:dyDescent="0.25">
      <c r="A329" s="3" t="s">
        <v>1973</v>
      </c>
      <c r="B329" s="1">
        <v>42179</v>
      </c>
      <c r="C329" t="s">
        <v>1974</v>
      </c>
      <c r="D329" t="s">
        <v>38</v>
      </c>
      <c r="E329" t="s">
        <v>1971</v>
      </c>
      <c r="G329" t="s">
        <v>1975</v>
      </c>
      <c r="H329" t="s">
        <v>1976</v>
      </c>
      <c r="I329" t="s">
        <v>1971</v>
      </c>
      <c r="J329" t="s">
        <v>733</v>
      </c>
      <c r="K329" t="s">
        <v>1972</v>
      </c>
      <c r="L329" s="2">
        <v>68000000</v>
      </c>
      <c r="M329" s="2">
        <v>216700000</v>
      </c>
    </row>
    <row r="330" spans="1:13" x14ac:dyDescent="0.25">
      <c r="A330" s="3" t="s">
        <v>1977</v>
      </c>
      <c r="B330" s="1">
        <v>41849</v>
      </c>
      <c r="C330" t="s">
        <v>1978</v>
      </c>
      <c r="D330" t="s">
        <v>21</v>
      </c>
      <c r="E330" t="s">
        <v>1979</v>
      </c>
      <c r="G330" t="s">
        <v>1980</v>
      </c>
      <c r="H330" t="s">
        <v>1981</v>
      </c>
      <c r="I330" t="s">
        <v>1982</v>
      </c>
      <c r="J330" t="s">
        <v>1983</v>
      </c>
      <c r="K330" t="s">
        <v>1984</v>
      </c>
      <c r="L330" s="2">
        <v>125000000</v>
      </c>
      <c r="M330" s="2">
        <v>493300000</v>
      </c>
    </row>
    <row r="331" spans="1:13" x14ac:dyDescent="0.25">
      <c r="A331" s="3" t="s">
        <v>1985</v>
      </c>
      <c r="B331" s="1">
        <v>42512</v>
      </c>
      <c r="C331" t="s">
        <v>1986</v>
      </c>
      <c r="D331" t="s">
        <v>21</v>
      </c>
      <c r="E331" t="s">
        <v>681</v>
      </c>
      <c r="G331" t="s">
        <v>1980</v>
      </c>
      <c r="H331" t="s">
        <v>1987</v>
      </c>
      <c r="I331" t="s">
        <v>1988</v>
      </c>
      <c r="J331" t="s">
        <v>1989</v>
      </c>
      <c r="K331" t="s">
        <v>1990</v>
      </c>
      <c r="L331" s="2">
        <v>135000000</v>
      </c>
      <c r="M331" s="2">
        <v>242500000</v>
      </c>
    </row>
    <row r="332" spans="1:13" x14ac:dyDescent="0.25">
      <c r="A332" s="3" t="s">
        <v>1991</v>
      </c>
      <c r="B332" s="1">
        <v>42177</v>
      </c>
      <c r="C332" t="s">
        <v>1992</v>
      </c>
      <c r="D332" t="s">
        <v>154</v>
      </c>
      <c r="E332" t="s">
        <v>1993</v>
      </c>
      <c r="G332" t="s">
        <v>1804</v>
      </c>
      <c r="H332" t="s">
        <v>1994</v>
      </c>
      <c r="I332" t="s">
        <v>1320</v>
      </c>
      <c r="J332" t="s">
        <v>486</v>
      </c>
      <c r="K332" t="s">
        <v>82</v>
      </c>
      <c r="L332" s="2">
        <v>155000000</v>
      </c>
      <c r="M332" s="2">
        <v>440600000</v>
      </c>
    </row>
    <row r="333" spans="1:13" x14ac:dyDescent="0.25">
      <c r="A333" s="3" t="s">
        <v>1995</v>
      </c>
      <c r="B333" s="1">
        <v>41278</v>
      </c>
      <c r="C333" t="s">
        <v>1996</v>
      </c>
      <c r="D333" t="s">
        <v>146</v>
      </c>
      <c r="E333" t="s">
        <v>1997</v>
      </c>
      <c r="G333" t="s">
        <v>1593</v>
      </c>
      <c r="H333" t="s">
        <v>1998</v>
      </c>
      <c r="I333" t="s">
        <v>1999</v>
      </c>
      <c r="J333" t="s">
        <v>2000</v>
      </c>
      <c r="K333" t="s">
        <v>2001</v>
      </c>
      <c r="L333" s="2">
        <v>20000000</v>
      </c>
      <c r="M333" s="2">
        <v>47200000</v>
      </c>
    </row>
    <row r="334" spans="1:13" x14ac:dyDescent="0.25">
      <c r="A334" s="3" t="s">
        <v>2002</v>
      </c>
      <c r="B334" s="1">
        <v>41666</v>
      </c>
      <c r="C334" t="s">
        <v>2003</v>
      </c>
      <c r="D334" t="s">
        <v>38</v>
      </c>
      <c r="E334" t="s">
        <v>2004</v>
      </c>
      <c r="G334" t="s">
        <v>647</v>
      </c>
      <c r="H334" t="s">
        <v>491</v>
      </c>
      <c r="I334" t="s">
        <v>762</v>
      </c>
      <c r="J334" t="s">
        <v>104</v>
      </c>
      <c r="K334" t="s">
        <v>748</v>
      </c>
      <c r="L334" s="2">
        <v>8000000</v>
      </c>
      <c r="M334" s="2">
        <v>40500000</v>
      </c>
    </row>
    <row r="335" spans="1:13" x14ac:dyDescent="0.25">
      <c r="A335" s="3" t="s">
        <v>2005</v>
      </c>
      <c r="B335" s="1">
        <v>42222</v>
      </c>
      <c r="C335" t="s">
        <v>2006</v>
      </c>
      <c r="D335" t="s">
        <v>72</v>
      </c>
      <c r="E335" t="s">
        <v>1341</v>
      </c>
      <c r="G335" t="s">
        <v>2007</v>
      </c>
      <c r="H335" t="s">
        <v>51</v>
      </c>
      <c r="I335" t="s">
        <v>889</v>
      </c>
      <c r="J335" t="s">
        <v>2008</v>
      </c>
      <c r="K335" t="s">
        <v>2009</v>
      </c>
      <c r="L335" s="2">
        <v>26000000</v>
      </c>
      <c r="M335" s="2">
        <v>24900000</v>
      </c>
    </row>
    <row r="336" spans="1:13" x14ac:dyDescent="0.25">
      <c r="A336" s="3" t="s">
        <v>2010</v>
      </c>
      <c r="B336" s="1">
        <v>42391</v>
      </c>
      <c r="C336" t="s">
        <v>2011</v>
      </c>
      <c r="D336" t="s">
        <v>154</v>
      </c>
      <c r="E336" t="s">
        <v>2012</v>
      </c>
      <c r="G336" t="s">
        <v>1025</v>
      </c>
      <c r="H336" t="s">
        <v>2013</v>
      </c>
      <c r="I336" t="s">
        <v>2014</v>
      </c>
      <c r="J336" t="s">
        <v>1576</v>
      </c>
      <c r="K336" t="s">
        <v>2015</v>
      </c>
      <c r="L336" s="2">
        <v>35000000</v>
      </c>
      <c r="M336" s="2">
        <v>110700000</v>
      </c>
    </row>
    <row r="337" spans="1:13" x14ac:dyDescent="0.25">
      <c r="A337" s="3" t="s">
        <v>2016</v>
      </c>
      <c r="B337" s="1">
        <v>42118</v>
      </c>
      <c r="C337" t="s">
        <v>2017</v>
      </c>
      <c r="D337" t="s">
        <v>178</v>
      </c>
      <c r="E337" t="s">
        <v>2018</v>
      </c>
      <c r="G337" t="s">
        <v>1818</v>
      </c>
      <c r="H337" t="s">
        <v>2019</v>
      </c>
      <c r="I337" t="s">
        <v>59</v>
      </c>
      <c r="J337" t="s">
        <v>2020</v>
      </c>
      <c r="K337" t="s">
        <v>2021</v>
      </c>
      <c r="L337" s="2">
        <v>25000000</v>
      </c>
      <c r="M337" s="2">
        <v>65700000</v>
      </c>
    </row>
    <row r="338" spans="1:13" x14ac:dyDescent="0.25">
      <c r="A338" s="3" t="s">
        <v>2022</v>
      </c>
      <c r="B338" s="1">
        <v>41093</v>
      </c>
      <c r="C338" t="s">
        <v>2023</v>
      </c>
      <c r="D338" t="s">
        <v>21</v>
      </c>
      <c r="E338" t="s">
        <v>2024</v>
      </c>
      <c r="G338" t="s">
        <v>2025</v>
      </c>
      <c r="H338" t="s">
        <v>181</v>
      </c>
      <c r="I338" t="s">
        <v>204</v>
      </c>
      <c r="J338" t="s">
        <v>2026</v>
      </c>
      <c r="K338" t="s">
        <v>1229</v>
      </c>
      <c r="L338" s="2">
        <v>230000000</v>
      </c>
      <c r="M338" s="2">
        <v>757900000</v>
      </c>
    </row>
    <row r="339" spans="1:13" x14ac:dyDescent="0.25">
      <c r="A339" s="3" t="s">
        <v>2027</v>
      </c>
      <c r="B339" s="1">
        <v>42495</v>
      </c>
      <c r="C339" t="s">
        <v>2028</v>
      </c>
      <c r="D339" t="s">
        <v>38</v>
      </c>
      <c r="E339" t="s">
        <v>2029</v>
      </c>
      <c r="F339" t="s">
        <v>2030</v>
      </c>
      <c r="G339" t="s">
        <v>734</v>
      </c>
      <c r="H339" t="s">
        <v>1128</v>
      </c>
      <c r="I339" t="s">
        <v>2031</v>
      </c>
      <c r="J339" t="s">
        <v>507</v>
      </c>
      <c r="K339" t="s">
        <v>802</v>
      </c>
      <c r="L339" s="2">
        <v>73000000</v>
      </c>
      <c r="M339" s="2">
        <v>346900000</v>
      </c>
    </row>
    <row r="340" spans="1:13" x14ac:dyDescent="0.25">
      <c r="A340" s="3" t="s">
        <v>2032</v>
      </c>
      <c r="B340" s="1">
        <v>41033</v>
      </c>
      <c r="C340" t="s">
        <v>2033</v>
      </c>
      <c r="D340" t="s">
        <v>38</v>
      </c>
      <c r="E340" t="s">
        <v>2034</v>
      </c>
      <c r="G340" t="s">
        <v>2035</v>
      </c>
      <c r="H340" t="s">
        <v>2036</v>
      </c>
      <c r="I340" t="s">
        <v>456</v>
      </c>
      <c r="J340" t="s">
        <v>1841</v>
      </c>
      <c r="K340" t="s">
        <v>2037</v>
      </c>
      <c r="L340" s="2">
        <v>10000000</v>
      </c>
      <c r="M340" s="2">
        <v>136800000</v>
      </c>
    </row>
    <row r="341" spans="1:13" x14ac:dyDescent="0.25">
      <c r="A341" s="3" t="s">
        <v>2038</v>
      </c>
      <c r="B341" s="1">
        <v>42349</v>
      </c>
      <c r="C341" t="s">
        <v>2039</v>
      </c>
      <c r="D341" t="s">
        <v>57</v>
      </c>
      <c r="E341" t="s">
        <v>2040</v>
      </c>
      <c r="G341" t="s">
        <v>2041</v>
      </c>
      <c r="H341" t="s">
        <v>594</v>
      </c>
      <c r="I341" t="s">
        <v>823</v>
      </c>
      <c r="J341" t="s">
        <v>414</v>
      </c>
      <c r="K341" t="s">
        <v>1659</v>
      </c>
      <c r="L341" s="2">
        <v>28000000</v>
      </c>
      <c r="M341" s="2">
        <v>133300000</v>
      </c>
    </row>
    <row r="342" spans="1:13" x14ac:dyDescent="0.25">
      <c r="A342" s="3" t="s">
        <v>2042</v>
      </c>
      <c r="B342" s="1">
        <v>41439</v>
      </c>
      <c r="C342" t="s">
        <v>2043</v>
      </c>
      <c r="D342" t="s">
        <v>38</v>
      </c>
      <c r="E342" t="s">
        <v>2044</v>
      </c>
      <c r="G342" t="s">
        <v>1468</v>
      </c>
      <c r="H342" t="s">
        <v>2045</v>
      </c>
      <c r="I342" t="s">
        <v>2046</v>
      </c>
      <c r="J342" t="s">
        <v>2047</v>
      </c>
      <c r="K342" t="s">
        <v>2048</v>
      </c>
      <c r="L342" s="2">
        <v>8000000</v>
      </c>
      <c r="M342" s="2">
        <v>19100000</v>
      </c>
    </row>
    <row r="343" spans="1:13" x14ac:dyDescent="0.25">
      <c r="A343" s="3" t="s">
        <v>2049</v>
      </c>
      <c r="B343" s="1">
        <v>41924</v>
      </c>
      <c r="C343" t="s">
        <v>2050</v>
      </c>
      <c r="D343" t="s">
        <v>503</v>
      </c>
      <c r="E343" t="s">
        <v>2051</v>
      </c>
      <c r="G343" t="s">
        <v>263</v>
      </c>
      <c r="H343" t="s">
        <v>446</v>
      </c>
      <c r="I343" t="s">
        <v>1934</v>
      </c>
      <c r="J343" t="s">
        <v>42</v>
      </c>
      <c r="L343" s="2">
        <v>50000000</v>
      </c>
      <c r="M343" s="2">
        <v>99800000</v>
      </c>
    </row>
    <row r="344" spans="1:13" x14ac:dyDescent="0.25">
      <c r="A344" s="3" t="s">
        <v>2052</v>
      </c>
      <c r="B344" s="1">
        <v>42468</v>
      </c>
      <c r="C344" t="s">
        <v>2053</v>
      </c>
      <c r="D344" t="s">
        <v>38</v>
      </c>
      <c r="E344" t="s">
        <v>720</v>
      </c>
      <c r="G344" t="s">
        <v>859</v>
      </c>
      <c r="H344" t="s">
        <v>264</v>
      </c>
      <c r="I344" t="s">
        <v>1611</v>
      </c>
      <c r="J344" t="s">
        <v>2054</v>
      </c>
      <c r="K344" t="s">
        <v>509</v>
      </c>
      <c r="L344" s="2">
        <v>29000000</v>
      </c>
      <c r="M344" s="2">
        <v>78600000</v>
      </c>
    </row>
    <row r="345" spans="1:13" x14ac:dyDescent="0.25">
      <c r="A345" s="3" t="s">
        <v>2055</v>
      </c>
      <c r="B345" s="1">
        <v>41131</v>
      </c>
      <c r="C345" t="s">
        <v>2056</v>
      </c>
      <c r="D345" t="s">
        <v>21</v>
      </c>
      <c r="E345" t="s">
        <v>2057</v>
      </c>
      <c r="G345" t="s">
        <v>931</v>
      </c>
      <c r="H345" t="s">
        <v>2058</v>
      </c>
      <c r="I345" t="s">
        <v>1378</v>
      </c>
      <c r="J345" t="s">
        <v>108</v>
      </c>
      <c r="K345" t="s">
        <v>1788</v>
      </c>
      <c r="L345" s="2">
        <v>125000000</v>
      </c>
      <c r="M345" s="2">
        <v>276100000</v>
      </c>
    </row>
    <row r="346" spans="1:13" x14ac:dyDescent="0.25">
      <c r="A346" s="3" t="s">
        <v>2059</v>
      </c>
      <c r="B346" s="1">
        <v>41882</v>
      </c>
      <c r="C346" t="s">
        <v>2060</v>
      </c>
      <c r="D346" t="s">
        <v>503</v>
      </c>
      <c r="E346" t="s">
        <v>2061</v>
      </c>
      <c r="F346" t="s">
        <v>2062</v>
      </c>
      <c r="G346" t="s">
        <v>1835</v>
      </c>
      <c r="H346" t="s">
        <v>101</v>
      </c>
      <c r="I346" t="s">
        <v>2063</v>
      </c>
      <c r="J346" t="s">
        <v>2064</v>
      </c>
      <c r="K346" t="s">
        <v>1630</v>
      </c>
      <c r="L346" s="2">
        <v>60000000</v>
      </c>
      <c r="M346" s="2">
        <v>109300000</v>
      </c>
    </row>
    <row r="347" spans="1:13" x14ac:dyDescent="0.25">
      <c r="A347" s="3" t="s">
        <v>2065</v>
      </c>
      <c r="B347" s="1">
        <v>42391</v>
      </c>
      <c r="C347" t="s">
        <v>2066</v>
      </c>
      <c r="D347" t="s">
        <v>146</v>
      </c>
      <c r="E347" t="s">
        <v>2067</v>
      </c>
      <c r="G347" t="s">
        <v>2068</v>
      </c>
      <c r="H347" t="s">
        <v>2069</v>
      </c>
      <c r="I347" t="s">
        <v>2070</v>
      </c>
      <c r="J347" t="s">
        <v>2071</v>
      </c>
      <c r="L347" s="2">
        <v>10000000</v>
      </c>
      <c r="M347" s="2">
        <v>64200000</v>
      </c>
    </row>
    <row r="348" spans="1:13" x14ac:dyDescent="0.25">
      <c r="A348" s="3" t="s">
        <v>2072</v>
      </c>
      <c r="B348" s="1">
        <v>41502</v>
      </c>
      <c r="C348" t="s">
        <v>2073</v>
      </c>
      <c r="D348" t="s">
        <v>72</v>
      </c>
      <c r="E348" t="s">
        <v>2074</v>
      </c>
      <c r="G348" t="s">
        <v>1908</v>
      </c>
      <c r="H348" t="s">
        <v>2075</v>
      </c>
      <c r="I348" t="s">
        <v>111</v>
      </c>
      <c r="J348" t="s">
        <v>133</v>
      </c>
      <c r="K348" t="s">
        <v>668</v>
      </c>
      <c r="L348" s="2">
        <v>30000000</v>
      </c>
      <c r="M348" s="2">
        <v>176600000</v>
      </c>
    </row>
    <row r="349" spans="1:13" x14ac:dyDescent="0.25">
      <c r="A349" s="3" t="s">
        <v>2076</v>
      </c>
      <c r="B349" s="1">
        <v>41012</v>
      </c>
      <c r="C349" t="s">
        <v>2077</v>
      </c>
      <c r="D349" t="s">
        <v>146</v>
      </c>
      <c r="E349" t="s">
        <v>2078</v>
      </c>
      <c r="G349" t="s">
        <v>1082</v>
      </c>
      <c r="H349" t="s">
        <v>2079</v>
      </c>
      <c r="I349" t="s">
        <v>2080</v>
      </c>
      <c r="J349" t="s">
        <v>353</v>
      </c>
      <c r="K349" t="s">
        <v>2081</v>
      </c>
      <c r="L349" s="2">
        <v>30000000</v>
      </c>
      <c r="M349" s="2">
        <v>66500000</v>
      </c>
    </row>
    <row r="350" spans="1:13" x14ac:dyDescent="0.25">
      <c r="A350" s="3" t="s">
        <v>2082</v>
      </c>
      <c r="B350" s="1">
        <v>41348</v>
      </c>
      <c r="C350" t="s">
        <v>2083</v>
      </c>
      <c r="D350" t="s">
        <v>317</v>
      </c>
      <c r="E350" t="s">
        <v>2084</v>
      </c>
      <c r="G350" t="s">
        <v>2085</v>
      </c>
      <c r="H350" t="s">
        <v>2086</v>
      </c>
      <c r="I350" t="s">
        <v>2087</v>
      </c>
      <c r="J350" t="s">
        <v>2088</v>
      </c>
      <c r="K350" t="s">
        <v>2089</v>
      </c>
      <c r="L350" s="2">
        <v>13000000</v>
      </c>
      <c r="M350" s="2">
        <v>68600000</v>
      </c>
    </row>
    <row r="351" spans="1:13" x14ac:dyDescent="0.25">
      <c r="A351" s="3" t="s">
        <v>2090</v>
      </c>
      <c r="B351" s="1">
        <v>41131</v>
      </c>
      <c r="C351" t="s">
        <v>2091</v>
      </c>
      <c r="D351" t="s">
        <v>38</v>
      </c>
      <c r="E351" t="s">
        <v>2092</v>
      </c>
      <c r="G351" t="s">
        <v>539</v>
      </c>
      <c r="H351" t="s">
        <v>2093</v>
      </c>
      <c r="I351" t="s">
        <v>734</v>
      </c>
      <c r="J351" t="s">
        <v>2094</v>
      </c>
      <c r="K351" t="s">
        <v>1494</v>
      </c>
      <c r="L351" s="2">
        <v>95000000</v>
      </c>
      <c r="M351" s="2">
        <v>104900000</v>
      </c>
    </row>
    <row r="352" spans="1:13" x14ac:dyDescent="0.25">
      <c r="A352" s="3" t="s">
        <v>2095</v>
      </c>
      <c r="B352" s="1">
        <v>41159</v>
      </c>
      <c r="C352" t="s">
        <v>2096</v>
      </c>
      <c r="D352" t="s">
        <v>21</v>
      </c>
      <c r="E352" t="s">
        <v>2097</v>
      </c>
      <c r="G352" t="s">
        <v>276</v>
      </c>
      <c r="H352" t="s">
        <v>81</v>
      </c>
      <c r="I352" t="s">
        <v>2098</v>
      </c>
      <c r="J352" t="s">
        <v>2099</v>
      </c>
      <c r="K352" t="s">
        <v>2100</v>
      </c>
      <c r="L352" s="2">
        <v>20000000</v>
      </c>
      <c r="M352" s="2">
        <v>16900000</v>
      </c>
    </row>
    <row r="353" spans="1:13" x14ac:dyDescent="0.25">
      <c r="A353" s="3" t="s">
        <v>2101</v>
      </c>
      <c r="B353" s="1">
        <v>41243</v>
      </c>
      <c r="C353" t="s">
        <v>2102</v>
      </c>
      <c r="D353" t="s">
        <v>146</v>
      </c>
      <c r="E353" t="s">
        <v>2103</v>
      </c>
      <c r="G353" t="s">
        <v>2104</v>
      </c>
      <c r="H353" t="s">
        <v>2105</v>
      </c>
      <c r="L353" s="2">
        <v>10000000</v>
      </c>
      <c r="M353" s="2">
        <v>8900000</v>
      </c>
    </row>
    <row r="354" spans="1:13" x14ac:dyDescent="0.25">
      <c r="A354" s="3" t="s">
        <v>2106</v>
      </c>
      <c r="B354" s="1">
        <v>41474</v>
      </c>
      <c r="C354" t="s">
        <v>2107</v>
      </c>
      <c r="D354" t="s">
        <v>14</v>
      </c>
      <c r="E354" t="s">
        <v>1045</v>
      </c>
      <c r="G354" t="s">
        <v>1046</v>
      </c>
      <c r="H354" t="s">
        <v>2108</v>
      </c>
      <c r="I354" t="s">
        <v>2109</v>
      </c>
      <c r="J354" t="s">
        <v>2110</v>
      </c>
      <c r="K354" t="s">
        <v>2111</v>
      </c>
      <c r="L354" s="2">
        <v>20000000</v>
      </c>
      <c r="M354" s="2">
        <v>318000000</v>
      </c>
    </row>
    <row r="355" spans="1:13" x14ac:dyDescent="0.25">
      <c r="A355" s="3" t="s">
        <v>2112</v>
      </c>
      <c r="B355" s="1">
        <v>42528</v>
      </c>
      <c r="C355" t="s">
        <v>2113</v>
      </c>
      <c r="D355" t="s">
        <v>146</v>
      </c>
      <c r="E355" t="s">
        <v>1045</v>
      </c>
      <c r="G355" t="s">
        <v>1046</v>
      </c>
      <c r="H355" t="s">
        <v>2108</v>
      </c>
      <c r="L355" s="2">
        <v>40000000</v>
      </c>
      <c r="M355" s="2">
        <v>319500000</v>
      </c>
    </row>
    <row r="356" spans="1:13" x14ac:dyDescent="0.25">
      <c r="A356" s="3" t="s">
        <v>2114</v>
      </c>
      <c r="B356" s="1">
        <v>41355</v>
      </c>
      <c r="C356" t="s">
        <v>2115</v>
      </c>
      <c r="D356" t="s">
        <v>139</v>
      </c>
      <c r="E356" t="s">
        <v>2116</v>
      </c>
      <c r="F356" t="s">
        <v>2117</v>
      </c>
      <c r="G356" t="s">
        <v>851</v>
      </c>
      <c r="H356" t="s">
        <v>573</v>
      </c>
      <c r="I356" t="s">
        <v>181</v>
      </c>
      <c r="J356" t="s">
        <v>719</v>
      </c>
      <c r="K356" t="s">
        <v>127</v>
      </c>
      <c r="L356" s="2">
        <v>135000000</v>
      </c>
      <c r="M356" s="2">
        <v>587200000</v>
      </c>
    </row>
    <row r="357" spans="1:13" x14ac:dyDescent="0.25">
      <c r="A357" s="3" t="s">
        <v>2118</v>
      </c>
      <c r="B357" s="1">
        <v>42252</v>
      </c>
      <c r="C357" t="s">
        <v>2119</v>
      </c>
      <c r="D357" t="s">
        <v>72</v>
      </c>
      <c r="E357" t="s">
        <v>1202</v>
      </c>
      <c r="G357" t="s">
        <v>1204</v>
      </c>
      <c r="H357" t="s">
        <v>753</v>
      </c>
      <c r="I357" t="s">
        <v>2120</v>
      </c>
      <c r="J357" t="s">
        <v>500</v>
      </c>
      <c r="L357" s="2">
        <v>15000000</v>
      </c>
      <c r="M357" s="2">
        <v>64200000</v>
      </c>
    </row>
    <row r="358" spans="1:13" x14ac:dyDescent="0.25">
      <c r="A358" s="3" t="s">
        <v>2121</v>
      </c>
      <c r="B358" s="1">
        <v>42503</v>
      </c>
      <c r="C358" t="s">
        <v>2122</v>
      </c>
      <c r="D358" t="s">
        <v>146</v>
      </c>
      <c r="E358" t="s">
        <v>2123</v>
      </c>
      <c r="G358" t="s">
        <v>1681</v>
      </c>
      <c r="H358" t="s">
        <v>1863</v>
      </c>
      <c r="I358" t="s">
        <v>2124</v>
      </c>
      <c r="J358" t="s">
        <v>2125</v>
      </c>
      <c r="K358" t="s">
        <v>2126</v>
      </c>
      <c r="L358" s="2">
        <v>4000000</v>
      </c>
      <c r="M358" s="2">
        <v>10900000</v>
      </c>
    </row>
    <row r="359" spans="1:13" x14ac:dyDescent="0.25">
      <c r="A359" s="3" t="s">
        <v>2127</v>
      </c>
      <c r="B359" s="1">
        <v>40914</v>
      </c>
      <c r="C359" t="s">
        <v>2128</v>
      </c>
      <c r="D359" t="s">
        <v>146</v>
      </c>
      <c r="E359" t="s">
        <v>2067</v>
      </c>
      <c r="G359" t="s">
        <v>2129</v>
      </c>
      <c r="H359" t="s">
        <v>2130</v>
      </c>
      <c r="I359" t="s">
        <v>2131</v>
      </c>
      <c r="J359" t="s">
        <v>2132</v>
      </c>
      <c r="L359" s="2">
        <v>1000000</v>
      </c>
      <c r="M359" s="2">
        <v>101800000</v>
      </c>
    </row>
    <row r="360" spans="1:13" x14ac:dyDescent="0.25">
      <c r="A360" s="3" t="s">
        <v>2133</v>
      </c>
      <c r="B360" s="1">
        <v>41045</v>
      </c>
      <c r="C360" t="s">
        <v>2134</v>
      </c>
      <c r="D360" t="s">
        <v>38</v>
      </c>
      <c r="E360" t="s">
        <v>2135</v>
      </c>
      <c r="G360" t="s">
        <v>1277</v>
      </c>
      <c r="H360" t="s">
        <v>1835</v>
      </c>
      <c r="I360" t="s">
        <v>506</v>
      </c>
      <c r="J360" t="s">
        <v>1980</v>
      </c>
      <c r="K360" t="s">
        <v>2136</v>
      </c>
      <c r="L360" s="2">
        <v>65000000</v>
      </c>
      <c r="M360" s="2">
        <v>179400000</v>
      </c>
    </row>
    <row r="361" spans="1:13" x14ac:dyDescent="0.25">
      <c r="A361" s="3" t="s">
        <v>2137</v>
      </c>
      <c r="B361" s="1">
        <v>42447</v>
      </c>
      <c r="C361" t="s">
        <v>2138</v>
      </c>
      <c r="D361" t="s">
        <v>139</v>
      </c>
      <c r="E361" t="s">
        <v>1679</v>
      </c>
      <c r="G361" t="s">
        <v>619</v>
      </c>
      <c r="H361" t="s">
        <v>621</v>
      </c>
      <c r="I361" t="s">
        <v>1920</v>
      </c>
      <c r="J361" t="s">
        <v>676</v>
      </c>
      <c r="K361" t="s">
        <v>622</v>
      </c>
      <c r="L361" s="2">
        <v>110000000</v>
      </c>
      <c r="M361" s="2">
        <v>179200000</v>
      </c>
    </row>
    <row r="362" spans="1:13" x14ac:dyDescent="0.25">
      <c r="A362" s="3" t="s">
        <v>2139</v>
      </c>
      <c r="B362" s="1">
        <v>42082</v>
      </c>
      <c r="C362" t="s">
        <v>2140</v>
      </c>
      <c r="D362" t="s">
        <v>154</v>
      </c>
      <c r="E362" t="s">
        <v>1679</v>
      </c>
      <c r="G362" t="s">
        <v>619</v>
      </c>
      <c r="H362" t="s">
        <v>620</v>
      </c>
      <c r="I362" t="s">
        <v>621</v>
      </c>
      <c r="J362" t="s">
        <v>622</v>
      </c>
      <c r="K362" t="s">
        <v>1920</v>
      </c>
      <c r="L362" s="2">
        <v>110000000</v>
      </c>
      <c r="M362" s="2">
        <v>297300000</v>
      </c>
    </row>
    <row r="363" spans="1:13" x14ac:dyDescent="0.25">
      <c r="A363" s="3" t="s">
        <v>2141</v>
      </c>
      <c r="B363" s="1">
        <v>41894</v>
      </c>
      <c r="C363" t="s">
        <v>2142</v>
      </c>
      <c r="D363" t="s">
        <v>72</v>
      </c>
      <c r="E363" t="s">
        <v>2143</v>
      </c>
      <c r="G363" t="s">
        <v>482</v>
      </c>
      <c r="H363" t="s">
        <v>485</v>
      </c>
      <c r="I363" t="s">
        <v>717</v>
      </c>
      <c r="J363" t="s">
        <v>2120</v>
      </c>
      <c r="K363" t="s">
        <v>354</v>
      </c>
      <c r="L363" s="2">
        <v>12600000</v>
      </c>
      <c r="M363" s="2">
        <v>18700000</v>
      </c>
    </row>
    <row r="364" spans="1:13" x14ac:dyDescent="0.25">
      <c r="A364" s="3" t="s">
        <v>2144</v>
      </c>
      <c r="B364" s="1">
        <v>42047</v>
      </c>
      <c r="C364" t="s">
        <v>2145</v>
      </c>
      <c r="D364" t="s">
        <v>38</v>
      </c>
      <c r="E364" t="s">
        <v>2146</v>
      </c>
      <c r="G364" t="s">
        <v>2147</v>
      </c>
      <c r="H364" t="s">
        <v>1447</v>
      </c>
      <c r="I364" t="s">
        <v>191</v>
      </c>
      <c r="J364" t="s">
        <v>2148</v>
      </c>
      <c r="K364" t="s">
        <v>128</v>
      </c>
      <c r="L364" s="2">
        <v>8500000</v>
      </c>
      <c r="M364" s="2">
        <v>43500000</v>
      </c>
    </row>
    <row r="365" spans="1:13" x14ac:dyDescent="0.25">
      <c r="A365" s="3" t="s">
        <v>2149</v>
      </c>
      <c r="B365" s="1">
        <v>41425</v>
      </c>
      <c r="C365" t="s">
        <v>2150</v>
      </c>
      <c r="D365" t="s">
        <v>131</v>
      </c>
      <c r="E365" t="s">
        <v>2151</v>
      </c>
      <c r="G365" t="s">
        <v>2152</v>
      </c>
      <c r="H365" t="s">
        <v>2153</v>
      </c>
      <c r="I365" t="s">
        <v>2154</v>
      </c>
      <c r="J365" t="s">
        <v>2155</v>
      </c>
      <c r="K365" t="s">
        <v>1310</v>
      </c>
      <c r="L365" s="2">
        <v>6500000</v>
      </c>
      <c r="M365" s="2">
        <v>2400000</v>
      </c>
    </row>
    <row r="366" spans="1:13" x14ac:dyDescent="0.25">
      <c r="A366" s="3" t="s">
        <v>2156</v>
      </c>
      <c r="B366" s="1">
        <v>41889</v>
      </c>
      <c r="C366" t="s">
        <v>2157</v>
      </c>
      <c r="D366" t="s">
        <v>14</v>
      </c>
      <c r="E366" t="s">
        <v>1492</v>
      </c>
      <c r="G366" t="s">
        <v>32</v>
      </c>
      <c r="H366" t="s">
        <v>1025</v>
      </c>
      <c r="I366" t="s">
        <v>2158</v>
      </c>
      <c r="J366" t="s">
        <v>2159</v>
      </c>
      <c r="K366" t="s">
        <v>1039</v>
      </c>
      <c r="L366" s="2">
        <v>55000000</v>
      </c>
      <c r="M366" s="2">
        <v>192300000</v>
      </c>
    </row>
    <row r="367" spans="1:13" x14ac:dyDescent="0.25">
      <c r="A367" s="3" t="s">
        <v>2160</v>
      </c>
      <c r="B367" s="1">
        <v>41138</v>
      </c>
      <c r="C367" t="s">
        <v>2161</v>
      </c>
      <c r="D367" t="s">
        <v>21</v>
      </c>
      <c r="E367" t="s">
        <v>2162</v>
      </c>
      <c r="G367" t="s">
        <v>401</v>
      </c>
      <c r="H367" t="s">
        <v>1328</v>
      </c>
      <c r="I367" t="s">
        <v>2163</v>
      </c>
      <c r="J367" t="s">
        <v>363</v>
      </c>
      <c r="K367" t="s">
        <v>2164</v>
      </c>
      <c r="L367" s="2">
        <v>100000000</v>
      </c>
      <c r="M367" s="2">
        <v>305400000</v>
      </c>
    </row>
    <row r="368" spans="1:13" x14ac:dyDescent="0.25">
      <c r="A368" s="3" t="s">
        <v>2165</v>
      </c>
      <c r="B368" s="1">
        <v>41855</v>
      </c>
      <c r="C368" t="s">
        <v>2166</v>
      </c>
      <c r="D368" t="s">
        <v>21</v>
      </c>
      <c r="E368" t="s">
        <v>2167</v>
      </c>
      <c r="G368" t="s">
        <v>401</v>
      </c>
      <c r="H368" t="s">
        <v>1804</v>
      </c>
      <c r="I368" t="s">
        <v>59</v>
      </c>
      <c r="J368" t="s">
        <v>2168</v>
      </c>
      <c r="K368" t="s">
        <v>1328</v>
      </c>
      <c r="L368" s="2">
        <v>90000000</v>
      </c>
      <c r="M368" s="2">
        <v>206200000</v>
      </c>
    </row>
    <row r="369" spans="1:13" x14ac:dyDescent="0.25">
      <c r="A369" s="3" t="s">
        <v>2169</v>
      </c>
      <c r="B369" s="1">
        <v>41530</v>
      </c>
      <c r="C369" t="s">
        <v>2170</v>
      </c>
      <c r="D369" t="s">
        <v>131</v>
      </c>
      <c r="E369" t="s">
        <v>1264</v>
      </c>
      <c r="G369" t="s">
        <v>924</v>
      </c>
      <c r="H369" t="s">
        <v>550</v>
      </c>
      <c r="I369" t="s">
        <v>2171</v>
      </c>
      <c r="J369" t="s">
        <v>525</v>
      </c>
      <c r="K369" t="s">
        <v>2172</v>
      </c>
      <c r="L369" s="2">
        <v>30000000</v>
      </c>
      <c r="M369" s="2">
        <v>78400000</v>
      </c>
    </row>
    <row r="370" spans="1:13" x14ac:dyDescent="0.25">
      <c r="A370" s="3" t="s">
        <v>2173</v>
      </c>
      <c r="B370" s="1">
        <v>41775</v>
      </c>
      <c r="C370" t="s">
        <v>2174</v>
      </c>
      <c r="D370" t="s">
        <v>72</v>
      </c>
      <c r="E370" t="s">
        <v>2175</v>
      </c>
      <c r="G370" t="s">
        <v>619</v>
      </c>
      <c r="H370" t="s">
        <v>622</v>
      </c>
      <c r="L370" s="2">
        <v>13000000</v>
      </c>
      <c r="M370" s="2">
        <v>307200000</v>
      </c>
    </row>
    <row r="371" spans="1:13" x14ac:dyDescent="0.25">
      <c r="A371" s="3" t="s">
        <v>2176</v>
      </c>
      <c r="B371" s="1">
        <v>41026</v>
      </c>
      <c r="C371" t="s">
        <v>2177</v>
      </c>
      <c r="D371" t="s">
        <v>38</v>
      </c>
      <c r="E371" t="s">
        <v>1421</v>
      </c>
      <c r="G371" t="s">
        <v>1107</v>
      </c>
      <c r="H371" t="s">
        <v>695</v>
      </c>
      <c r="I371" t="s">
        <v>2178</v>
      </c>
      <c r="J371" t="s">
        <v>830</v>
      </c>
      <c r="K371" t="s">
        <v>2179</v>
      </c>
      <c r="L371" s="2">
        <v>30000000</v>
      </c>
      <c r="M371" s="2">
        <v>53900000</v>
      </c>
    </row>
    <row r="372" spans="1:13" x14ac:dyDescent="0.25">
      <c r="A372" s="3" t="s">
        <v>2180</v>
      </c>
      <c r="B372" s="1">
        <v>42377</v>
      </c>
      <c r="C372" t="s">
        <v>2181</v>
      </c>
      <c r="D372" t="s">
        <v>146</v>
      </c>
      <c r="E372" t="s">
        <v>2182</v>
      </c>
      <c r="G372" t="s">
        <v>2183</v>
      </c>
      <c r="H372" t="s">
        <v>2184</v>
      </c>
      <c r="L372" s="2">
        <v>10000000</v>
      </c>
      <c r="M372" s="2">
        <v>37600000</v>
      </c>
    </row>
    <row r="373" spans="1:13" x14ac:dyDescent="0.25">
      <c r="A373" s="3" t="s">
        <v>2185</v>
      </c>
      <c r="B373" s="1">
        <v>42215</v>
      </c>
      <c r="C373" t="s">
        <v>2186</v>
      </c>
      <c r="D373" t="s">
        <v>14</v>
      </c>
      <c r="E373" t="s">
        <v>347</v>
      </c>
      <c r="G373" t="s">
        <v>975</v>
      </c>
      <c r="H373" t="s">
        <v>2187</v>
      </c>
      <c r="I373" t="s">
        <v>347</v>
      </c>
      <c r="L373" s="2">
        <v>5000000</v>
      </c>
      <c r="M373" s="2">
        <v>59000000</v>
      </c>
    </row>
    <row r="374" spans="1:13" x14ac:dyDescent="0.25">
      <c r="A374" s="3" t="s">
        <v>2188</v>
      </c>
      <c r="B374" s="1">
        <v>41862</v>
      </c>
      <c r="C374" t="s">
        <v>2189</v>
      </c>
      <c r="D374" t="s">
        <v>154</v>
      </c>
      <c r="E374" t="s">
        <v>2190</v>
      </c>
      <c r="G374" t="s">
        <v>1680</v>
      </c>
      <c r="H374" t="s">
        <v>880</v>
      </c>
      <c r="I374" t="s">
        <v>779</v>
      </c>
      <c r="J374" t="s">
        <v>299</v>
      </c>
      <c r="K374" t="s">
        <v>2191</v>
      </c>
      <c r="L374" s="2">
        <v>25000000</v>
      </c>
      <c r="M374" s="2">
        <v>67000000</v>
      </c>
    </row>
    <row r="375" spans="1:13" x14ac:dyDescent="0.25">
      <c r="A375" s="3" t="s">
        <v>2192</v>
      </c>
      <c r="B375" s="1">
        <v>41676</v>
      </c>
      <c r="C375" t="s">
        <v>2193</v>
      </c>
      <c r="D375" t="s">
        <v>38</v>
      </c>
      <c r="E375" t="s">
        <v>1375</v>
      </c>
      <c r="G375" t="s">
        <v>920</v>
      </c>
      <c r="H375" t="s">
        <v>2194</v>
      </c>
      <c r="I375" t="s">
        <v>2195</v>
      </c>
      <c r="J375" t="s">
        <v>2196</v>
      </c>
      <c r="K375" t="s">
        <v>669</v>
      </c>
      <c r="L375" s="2">
        <v>23000000</v>
      </c>
      <c r="M375" s="2">
        <v>174800000</v>
      </c>
    </row>
    <row r="376" spans="1:13" x14ac:dyDescent="0.25">
      <c r="A376" s="3" t="s">
        <v>2197</v>
      </c>
      <c r="B376" s="1">
        <v>41404</v>
      </c>
      <c r="C376" t="s">
        <v>2198</v>
      </c>
      <c r="D376" t="s">
        <v>72</v>
      </c>
      <c r="E376" t="s">
        <v>2199</v>
      </c>
      <c r="G376" t="s">
        <v>627</v>
      </c>
      <c r="H376" t="s">
        <v>1575</v>
      </c>
      <c r="I376" t="s">
        <v>347</v>
      </c>
      <c r="J376" t="s">
        <v>1956</v>
      </c>
      <c r="K376" t="s">
        <v>1479</v>
      </c>
      <c r="L376" s="2">
        <v>105000000</v>
      </c>
      <c r="M376" s="2">
        <v>351000000</v>
      </c>
    </row>
    <row r="377" spans="1:13" x14ac:dyDescent="0.25">
      <c r="A377" s="3" t="s">
        <v>2200</v>
      </c>
      <c r="B377" s="1">
        <v>40935</v>
      </c>
      <c r="C377" t="s">
        <v>2201</v>
      </c>
      <c r="D377" t="s">
        <v>21</v>
      </c>
      <c r="E377" t="s">
        <v>2202</v>
      </c>
      <c r="G377" t="s">
        <v>133</v>
      </c>
      <c r="H377" t="s">
        <v>713</v>
      </c>
      <c r="I377" t="s">
        <v>1052</v>
      </c>
      <c r="J377" t="s">
        <v>2203</v>
      </c>
      <c r="L377" s="2">
        <v>25000000</v>
      </c>
      <c r="M377" s="2">
        <v>77300000</v>
      </c>
    </row>
    <row r="378" spans="1:13" x14ac:dyDescent="0.25">
      <c r="A378" s="3" t="s">
        <v>2204</v>
      </c>
      <c r="B378" s="1">
        <v>42083</v>
      </c>
      <c r="C378" t="s">
        <v>2205</v>
      </c>
      <c r="D378" t="s">
        <v>14</v>
      </c>
      <c r="E378" t="s">
        <v>2206</v>
      </c>
      <c r="G378" t="s">
        <v>824</v>
      </c>
      <c r="H378" t="s">
        <v>2207</v>
      </c>
      <c r="I378" t="s">
        <v>1469</v>
      </c>
      <c r="J378" t="s">
        <v>852</v>
      </c>
      <c r="K378" t="s">
        <v>386</v>
      </c>
      <c r="L378" s="2">
        <v>40000000</v>
      </c>
      <c r="M378" s="2">
        <v>24200000</v>
      </c>
    </row>
    <row r="379" spans="1:13" x14ac:dyDescent="0.25">
      <c r="A379" s="3" t="s">
        <v>2208</v>
      </c>
      <c r="B379" s="1">
        <v>41417</v>
      </c>
      <c r="C379" t="s">
        <v>2209</v>
      </c>
      <c r="D379" t="s">
        <v>38</v>
      </c>
      <c r="E379" t="s">
        <v>2210</v>
      </c>
      <c r="G379" t="s">
        <v>180</v>
      </c>
      <c r="H379" t="s">
        <v>2093</v>
      </c>
      <c r="I379" t="s">
        <v>649</v>
      </c>
      <c r="J379" t="s">
        <v>2211</v>
      </c>
      <c r="K379" t="s">
        <v>1531</v>
      </c>
      <c r="L379" s="2">
        <v>103000000</v>
      </c>
      <c r="M379" s="2">
        <v>362000000</v>
      </c>
    </row>
    <row r="380" spans="1:13" x14ac:dyDescent="0.25">
      <c r="A380" s="3" t="s">
        <v>2212</v>
      </c>
      <c r="B380" s="1">
        <v>42363</v>
      </c>
      <c r="C380" t="s">
        <v>2213</v>
      </c>
      <c r="D380" t="s">
        <v>72</v>
      </c>
      <c r="E380" t="s">
        <v>626</v>
      </c>
      <c r="G380" t="s">
        <v>628</v>
      </c>
      <c r="H380" t="s">
        <v>2214</v>
      </c>
      <c r="I380" t="s">
        <v>2215</v>
      </c>
      <c r="J380" t="s">
        <v>2216</v>
      </c>
      <c r="K380" t="s">
        <v>2217</v>
      </c>
      <c r="L380" s="2">
        <v>44000000</v>
      </c>
      <c r="M380" s="2">
        <v>155800000</v>
      </c>
    </row>
    <row r="381" spans="1:13" x14ac:dyDescent="0.25">
      <c r="A381" s="3" t="s">
        <v>2218</v>
      </c>
      <c r="B381" s="1">
        <v>41453</v>
      </c>
      <c r="C381" t="s">
        <v>2219</v>
      </c>
      <c r="D381" t="s">
        <v>21</v>
      </c>
      <c r="E381" t="s">
        <v>858</v>
      </c>
      <c r="G381" t="s">
        <v>1522</v>
      </c>
      <c r="H381" t="s">
        <v>859</v>
      </c>
      <c r="I381" t="s">
        <v>2220</v>
      </c>
      <c r="J381" t="s">
        <v>188</v>
      </c>
      <c r="K381" t="s">
        <v>2221</v>
      </c>
      <c r="L381" s="2">
        <v>43000000</v>
      </c>
      <c r="M381" s="2">
        <v>229900000</v>
      </c>
    </row>
    <row r="382" spans="1:13" x14ac:dyDescent="0.25">
      <c r="A382" s="3" t="s">
        <v>2222</v>
      </c>
      <c r="B382" s="1">
        <v>41974</v>
      </c>
      <c r="C382" t="s">
        <v>2223</v>
      </c>
      <c r="D382" t="s">
        <v>139</v>
      </c>
      <c r="E382" t="s">
        <v>2224</v>
      </c>
      <c r="G382" t="s">
        <v>2225</v>
      </c>
      <c r="H382" t="s">
        <v>2226</v>
      </c>
      <c r="I382" t="s">
        <v>1063</v>
      </c>
      <c r="J382" t="s">
        <v>241</v>
      </c>
      <c r="K382" t="s">
        <v>653</v>
      </c>
      <c r="L382" s="2">
        <v>250000000</v>
      </c>
      <c r="M382" s="2">
        <v>956000000</v>
      </c>
    </row>
    <row r="383" spans="1:13" x14ac:dyDescent="0.25">
      <c r="A383" s="3" t="s">
        <v>2227</v>
      </c>
      <c r="B383" s="1">
        <v>41362</v>
      </c>
      <c r="C383" t="s">
        <v>2228</v>
      </c>
      <c r="D383" t="s">
        <v>154</v>
      </c>
      <c r="E383" t="s">
        <v>2229</v>
      </c>
      <c r="G383" t="s">
        <v>393</v>
      </c>
      <c r="H383" t="s">
        <v>2230</v>
      </c>
      <c r="I383" t="s">
        <v>2231</v>
      </c>
      <c r="J383" t="s">
        <v>2232</v>
      </c>
      <c r="K383" t="s">
        <v>1688</v>
      </c>
      <c r="L383" s="2">
        <v>40000000</v>
      </c>
      <c r="M383" s="2">
        <v>63300000</v>
      </c>
    </row>
    <row r="384" spans="1:13" x14ac:dyDescent="0.25">
      <c r="A384" s="3" t="s">
        <v>2233</v>
      </c>
      <c r="B384" s="1">
        <v>41859</v>
      </c>
      <c r="C384" t="s">
        <v>2234</v>
      </c>
      <c r="D384" t="s">
        <v>72</v>
      </c>
      <c r="E384" t="s">
        <v>1812</v>
      </c>
      <c r="G384" t="s">
        <v>757</v>
      </c>
      <c r="H384" t="s">
        <v>2235</v>
      </c>
      <c r="L384" s="2">
        <v>22000000</v>
      </c>
      <c r="M384" s="2">
        <v>88900000</v>
      </c>
    </row>
    <row r="385" spans="1:13" x14ac:dyDescent="0.25">
      <c r="A385" s="3" t="s">
        <v>2236</v>
      </c>
      <c r="B385" s="1">
        <v>40991</v>
      </c>
      <c r="C385" t="s">
        <v>2237</v>
      </c>
      <c r="D385" t="s">
        <v>21</v>
      </c>
      <c r="E385" t="s">
        <v>794</v>
      </c>
      <c r="G385" t="s">
        <v>1145</v>
      </c>
      <c r="H385" t="s">
        <v>732</v>
      </c>
      <c r="I385" t="s">
        <v>1041</v>
      </c>
      <c r="J385" t="s">
        <v>2238</v>
      </c>
      <c r="K385" t="s">
        <v>1296</v>
      </c>
      <c r="L385" s="2">
        <v>78000000</v>
      </c>
      <c r="M385" s="2">
        <v>694400000</v>
      </c>
    </row>
    <row r="386" spans="1:13" x14ac:dyDescent="0.25">
      <c r="A386" s="3" t="s">
        <v>2239</v>
      </c>
      <c r="B386" s="1">
        <v>41953</v>
      </c>
      <c r="C386" t="s">
        <v>2240</v>
      </c>
      <c r="D386" t="s">
        <v>154</v>
      </c>
      <c r="E386" t="s">
        <v>2241</v>
      </c>
      <c r="G386" t="s">
        <v>1145</v>
      </c>
      <c r="H386" t="s">
        <v>732</v>
      </c>
      <c r="I386" t="s">
        <v>1480</v>
      </c>
      <c r="J386" t="s">
        <v>1473</v>
      </c>
      <c r="K386" t="s">
        <v>2242</v>
      </c>
      <c r="L386" s="2">
        <v>125000000</v>
      </c>
      <c r="M386" s="2">
        <v>755400000</v>
      </c>
    </row>
    <row r="387" spans="1:13" x14ac:dyDescent="0.25">
      <c r="A387" s="3" t="s">
        <v>2243</v>
      </c>
      <c r="B387" s="1">
        <v>42312</v>
      </c>
      <c r="C387" t="s">
        <v>2244</v>
      </c>
      <c r="D387" t="s">
        <v>154</v>
      </c>
      <c r="E387" t="s">
        <v>2241</v>
      </c>
      <c r="G387" t="s">
        <v>1145</v>
      </c>
      <c r="H387" t="s">
        <v>732</v>
      </c>
      <c r="I387" t="s">
        <v>1041</v>
      </c>
      <c r="J387" t="s">
        <v>1480</v>
      </c>
      <c r="K387" t="s">
        <v>1296</v>
      </c>
      <c r="L387" s="2">
        <v>160000000</v>
      </c>
      <c r="M387" s="2">
        <v>653400000</v>
      </c>
    </row>
    <row r="388" spans="1:13" x14ac:dyDescent="0.25">
      <c r="A388" s="3" t="s">
        <v>2245</v>
      </c>
      <c r="B388" s="1">
        <v>42482</v>
      </c>
      <c r="C388" t="s">
        <v>2246</v>
      </c>
      <c r="D388" t="s">
        <v>309</v>
      </c>
      <c r="E388" t="s">
        <v>2247</v>
      </c>
      <c r="G388" t="s">
        <v>353</v>
      </c>
      <c r="H388" t="s">
        <v>1178</v>
      </c>
      <c r="I388" t="s">
        <v>695</v>
      </c>
      <c r="J388" t="s">
        <v>109</v>
      </c>
      <c r="K388" t="s">
        <v>2248</v>
      </c>
      <c r="L388" s="2">
        <v>115000000</v>
      </c>
      <c r="M388" s="2">
        <v>164600000</v>
      </c>
    </row>
    <row r="389" spans="1:13" x14ac:dyDescent="0.25">
      <c r="A389" s="3" t="s">
        <v>2249</v>
      </c>
      <c r="B389" s="1">
        <v>41397</v>
      </c>
      <c r="C389" t="s">
        <v>2250</v>
      </c>
      <c r="D389" t="s">
        <v>72</v>
      </c>
      <c r="E389" t="s">
        <v>523</v>
      </c>
      <c r="G389" t="s">
        <v>2251</v>
      </c>
      <c r="H389" t="s">
        <v>1290</v>
      </c>
      <c r="I389" t="s">
        <v>2252</v>
      </c>
      <c r="J389" t="s">
        <v>422</v>
      </c>
      <c r="K389" t="s">
        <v>1159</v>
      </c>
      <c r="L389" s="2">
        <v>10000000</v>
      </c>
      <c r="M389" s="2">
        <v>4400000</v>
      </c>
    </row>
    <row r="390" spans="1:13" x14ac:dyDescent="0.25">
      <c r="A390" s="3" t="s">
        <v>2253</v>
      </c>
      <c r="B390" s="1">
        <v>41746</v>
      </c>
      <c r="C390" t="s">
        <v>2254</v>
      </c>
      <c r="D390" t="s">
        <v>864</v>
      </c>
      <c r="E390" t="s">
        <v>2255</v>
      </c>
      <c r="G390" t="s">
        <v>1159</v>
      </c>
      <c r="H390" t="s">
        <v>2256</v>
      </c>
      <c r="I390" t="s">
        <v>2257</v>
      </c>
      <c r="J390" t="s">
        <v>773</v>
      </c>
      <c r="K390" t="s">
        <v>2258</v>
      </c>
      <c r="L390" s="2">
        <v>16000000</v>
      </c>
      <c r="M390" s="2">
        <v>2800000</v>
      </c>
    </row>
    <row r="391" spans="1:13" x14ac:dyDescent="0.25">
      <c r="A391" s="3" t="s">
        <v>2259</v>
      </c>
      <c r="B391" s="1">
        <v>41880</v>
      </c>
      <c r="C391" t="s">
        <v>2260</v>
      </c>
      <c r="D391" t="s">
        <v>72</v>
      </c>
      <c r="E391" t="s">
        <v>2261</v>
      </c>
      <c r="G391" t="s">
        <v>348</v>
      </c>
      <c r="H391" t="s">
        <v>2262</v>
      </c>
      <c r="I391" t="s">
        <v>1837</v>
      </c>
      <c r="J391" t="s">
        <v>2263</v>
      </c>
      <c r="K391" t="s">
        <v>2264</v>
      </c>
      <c r="L391" s="2">
        <v>14000000</v>
      </c>
      <c r="M391" s="2">
        <v>233600000</v>
      </c>
    </row>
    <row r="392" spans="1:13" x14ac:dyDescent="0.25">
      <c r="A392" s="3" t="s">
        <v>2265</v>
      </c>
      <c r="B392" s="1">
        <v>41264</v>
      </c>
      <c r="C392" t="s">
        <v>2266</v>
      </c>
      <c r="D392" t="s">
        <v>72</v>
      </c>
      <c r="E392" t="s">
        <v>2267</v>
      </c>
      <c r="G392" t="s">
        <v>1920</v>
      </c>
      <c r="H392" t="s">
        <v>1096</v>
      </c>
      <c r="L392" s="2">
        <v>45000000</v>
      </c>
      <c r="M392" s="2">
        <v>180300000</v>
      </c>
    </row>
    <row r="393" spans="1:13" x14ac:dyDescent="0.25">
      <c r="A393" s="3" t="s">
        <v>2268</v>
      </c>
      <c r="B393" s="1">
        <v>41348</v>
      </c>
      <c r="C393" t="s">
        <v>2269</v>
      </c>
      <c r="D393" t="s">
        <v>38</v>
      </c>
      <c r="E393" t="s">
        <v>2270</v>
      </c>
      <c r="G393" t="s">
        <v>594</v>
      </c>
      <c r="H393" t="s">
        <v>675</v>
      </c>
      <c r="I393" t="s">
        <v>991</v>
      </c>
      <c r="J393" t="s">
        <v>1261</v>
      </c>
      <c r="K393" t="s">
        <v>717</v>
      </c>
      <c r="L393" s="2">
        <v>34000000</v>
      </c>
      <c r="M393" s="2">
        <v>27400000</v>
      </c>
    </row>
    <row r="394" spans="1:13" x14ac:dyDescent="0.25">
      <c r="A394" s="3" t="s">
        <v>2271</v>
      </c>
      <c r="B394" s="1">
        <v>42564</v>
      </c>
      <c r="C394" t="s">
        <v>2272</v>
      </c>
      <c r="D394" t="s">
        <v>72</v>
      </c>
      <c r="E394" t="s">
        <v>1796</v>
      </c>
      <c r="G394" t="s">
        <v>248</v>
      </c>
      <c r="H394" t="s">
        <v>2232</v>
      </c>
      <c r="I394" t="s">
        <v>1745</v>
      </c>
      <c r="J394" t="s">
        <v>213</v>
      </c>
      <c r="K394" t="s">
        <v>387</v>
      </c>
      <c r="L394" s="2">
        <v>47500000</v>
      </c>
      <c r="M394" s="2">
        <v>15200000</v>
      </c>
    </row>
    <row r="395" spans="1:13" x14ac:dyDescent="0.25">
      <c r="A395" s="3" t="s">
        <v>2273</v>
      </c>
      <c r="B395" s="1">
        <v>42262</v>
      </c>
      <c r="C395" t="s">
        <v>2274</v>
      </c>
      <c r="D395" t="s">
        <v>38</v>
      </c>
      <c r="E395" t="s">
        <v>2275</v>
      </c>
      <c r="G395" t="s">
        <v>924</v>
      </c>
      <c r="H395" t="s">
        <v>1058</v>
      </c>
      <c r="I395" t="s">
        <v>1444</v>
      </c>
      <c r="J395" t="s">
        <v>1601</v>
      </c>
      <c r="K395" t="s">
        <v>2276</v>
      </c>
      <c r="L395" s="2">
        <v>44000000</v>
      </c>
      <c r="M395" s="2">
        <v>194600000</v>
      </c>
    </row>
    <row r="396" spans="1:13" x14ac:dyDescent="0.25">
      <c r="A396" s="3" t="s">
        <v>2277</v>
      </c>
      <c r="B396" s="1">
        <v>41432</v>
      </c>
      <c r="C396" t="s">
        <v>2278</v>
      </c>
      <c r="D396" t="s">
        <v>38</v>
      </c>
      <c r="E396" t="s">
        <v>1436</v>
      </c>
      <c r="G396" t="s">
        <v>2279</v>
      </c>
      <c r="H396" t="s">
        <v>1439</v>
      </c>
      <c r="I396" t="s">
        <v>1306</v>
      </c>
      <c r="J396" t="s">
        <v>235</v>
      </c>
      <c r="K396" t="s">
        <v>2280</v>
      </c>
      <c r="L396" s="2">
        <v>58000000</v>
      </c>
      <c r="M396" s="2">
        <v>93000000</v>
      </c>
    </row>
    <row r="397" spans="1:13" x14ac:dyDescent="0.25">
      <c r="A397" s="3" t="s">
        <v>2281</v>
      </c>
      <c r="B397" s="1">
        <v>41984</v>
      </c>
      <c r="C397" t="s">
        <v>2282</v>
      </c>
      <c r="D397" t="s">
        <v>21</v>
      </c>
      <c r="E397" t="s">
        <v>1184</v>
      </c>
      <c r="F397" t="s">
        <v>2283</v>
      </c>
      <c r="G397" t="s">
        <v>1184</v>
      </c>
      <c r="H397" t="s">
        <v>2284</v>
      </c>
      <c r="I397" t="s">
        <v>1484</v>
      </c>
      <c r="L397" s="2">
        <v>44000000</v>
      </c>
      <c r="M397" s="2">
        <v>11300000</v>
      </c>
    </row>
    <row r="398" spans="1:13" x14ac:dyDescent="0.25">
      <c r="A398" s="3" t="s">
        <v>2285</v>
      </c>
      <c r="B398" s="1">
        <v>41886</v>
      </c>
      <c r="C398" t="s">
        <v>2286</v>
      </c>
      <c r="D398" t="s">
        <v>38</v>
      </c>
      <c r="E398" t="s">
        <v>2287</v>
      </c>
      <c r="G398" t="s">
        <v>470</v>
      </c>
      <c r="H398" t="s">
        <v>637</v>
      </c>
      <c r="I398" t="s">
        <v>2288</v>
      </c>
      <c r="J398" t="s">
        <v>2108</v>
      </c>
      <c r="K398" t="s">
        <v>1523</v>
      </c>
      <c r="L398" s="2">
        <v>50000000</v>
      </c>
      <c r="M398" s="2">
        <v>84400000</v>
      </c>
    </row>
    <row r="399" spans="1:13" x14ac:dyDescent="0.25">
      <c r="A399" s="3" t="s">
        <v>2289</v>
      </c>
      <c r="B399" s="1">
        <v>42342</v>
      </c>
      <c r="C399" t="s">
        <v>2290</v>
      </c>
      <c r="D399" t="s">
        <v>38</v>
      </c>
      <c r="E399" t="s">
        <v>2291</v>
      </c>
      <c r="G399" t="s">
        <v>2037</v>
      </c>
      <c r="H399" t="s">
        <v>2292</v>
      </c>
      <c r="I399" t="s">
        <v>396</v>
      </c>
      <c r="J399" t="s">
        <v>2293</v>
      </c>
      <c r="K399" t="s">
        <v>2294</v>
      </c>
      <c r="L399" s="2">
        <v>6000000</v>
      </c>
      <c r="M399" s="2">
        <v>41400000</v>
      </c>
    </row>
    <row r="400" spans="1:13" x14ac:dyDescent="0.25">
      <c r="A400" s="3" t="s">
        <v>2295</v>
      </c>
      <c r="B400" s="1">
        <v>41334</v>
      </c>
      <c r="C400" t="s">
        <v>2296</v>
      </c>
      <c r="D400" t="s">
        <v>146</v>
      </c>
      <c r="E400" t="s">
        <v>2297</v>
      </c>
      <c r="G400" t="s">
        <v>2298</v>
      </c>
      <c r="H400" t="s">
        <v>2299</v>
      </c>
      <c r="I400" t="s">
        <v>2300</v>
      </c>
      <c r="J400" t="s">
        <v>2301</v>
      </c>
      <c r="K400" t="s">
        <v>2302</v>
      </c>
      <c r="L400" s="2">
        <v>5000000</v>
      </c>
      <c r="M400" s="2">
        <v>15100000</v>
      </c>
    </row>
    <row r="401" spans="1:13" x14ac:dyDescent="0.25">
      <c r="A401" s="3" t="s">
        <v>2303</v>
      </c>
      <c r="B401" s="1">
        <v>41292</v>
      </c>
      <c r="C401" t="s">
        <v>2304</v>
      </c>
      <c r="D401" t="s">
        <v>21</v>
      </c>
      <c r="E401" t="s">
        <v>2305</v>
      </c>
      <c r="G401" t="s">
        <v>1804</v>
      </c>
      <c r="H401" t="s">
        <v>1908</v>
      </c>
      <c r="I401" t="s">
        <v>935</v>
      </c>
      <c r="J401" t="s">
        <v>2306</v>
      </c>
      <c r="K401" t="s">
        <v>51</v>
      </c>
      <c r="L401" s="2">
        <v>45000000</v>
      </c>
      <c r="M401" s="2">
        <v>48300000</v>
      </c>
    </row>
    <row r="402" spans="1:13" x14ac:dyDescent="0.25">
      <c r="A402" s="3" t="s">
        <v>2307</v>
      </c>
      <c r="B402" s="1">
        <v>42300</v>
      </c>
      <c r="C402" t="s">
        <v>2308</v>
      </c>
      <c r="D402" t="s">
        <v>21</v>
      </c>
      <c r="E402" t="s">
        <v>2309</v>
      </c>
      <c r="G402" t="s">
        <v>767</v>
      </c>
      <c r="H402" t="s">
        <v>1059</v>
      </c>
      <c r="I402" t="s">
        <v>2310</v>
      </c>
      <c r="J402" t="s">
        <v>2311</v>
      </c>
      <c r="L402" s="2">
        <v>90000000</v>
      </c>
      <c r="M402" s="2">
        <v>140400000</v>
      </c>
    </row>
    <row r="403" spans="1:13" x14ac:dyDescent="0.25">
      <c r="A403" s="3" t="s">
        <v>2312</v>
      </c>
      <c r="B403" s="1">
        <v>42062</v>
      </c>
      <c r="C403" t="s">
        <v>2313</v>
      </c>
      <c r="D403" t="s">
        <v>146</v>
      </c>
      <c r="E403" t="s">
        <v>2314</v>
      </c>
      <c r="G403" t="s">
        <v>1261</v>
      </c>
      <c r="H403" t="s">
        <v>1589</v>
      </c>
      <c r="I403" t="s">
        <v>2315</v>
      </c>
      <c r="L403" s="2">
        <v>3300000</v>
      </c>
      <c r="M403" s="2">
        <v>38400000</v>
      </c>
    </row>
    <row r="404" spans="1:13" x14ac:dyDescent="0.25">
      <c r="A404" s="3" t="s">
        <v>2316</v>
      </c>
      <c r="B404" s="1">
        <v>41649</v>
      </c>
      <c r="C404" t="s">
        <v>2317</v>
      </c>
      <c r="D404" t="s">
        <v>21</v>
      </c>
      <c r="E404" t="s">
        <v>2318</v>
      </c>
      <c r="G404" t="s">
        <v>2319</v>
      </c>
      <c r="H404" t="s">
        <v>2320</v>
      </c>
      <c r="I404" t="s">
        <v>2321</v>
      </c>
      <c r="J404" t="s">
        <v>2322</v>
      </c>
      <c r="K404" t="s">
        <v>2323</v>
      </c>
      <c r="L404" s="2">
        <v>70000000</v>
      </c>
      <c r="M404" s="2">
        <v>61300000</v>
      </c>
    </row>
    <row r="405" spans="1:13" x14ac:dyDescent="0.25">
      <c r="A405" s="3" t="s">
        <v>2324</v>
      </c>
      <c r="B405" s="1">
        <v>42552</v>
      </c>
      <c r="C405" t="s">
        <v>2325</v>
      </c>
      <c r="D405" t="s">
        <v>21</v>
      </c>
      <c r="E405" t="s">
        <v>2326</v>
      </c>
      <c r="G405" t="s">
        <v>2153</v>
      </c>
      <c r="H405" t="s">
        <v>1961</v>
      </c>
      <c r="I405" t="s">
        <v>339</v>
      </c>
      <c r="J405" t="s">
        <v>628</v>
      </c>
      <c r="K405" t="s">
        <v>2327</v>
      </c>
      <c r="L405" s="2">
        <v>180000000</v>
      </c>
      <c r="M405" s="2">
        <v>352700000</v>
      </c>
    </row>
    <row r="406" spans="1:13" x14ac:dyDescent="0.25">
      <c r="A406" s="3" t="s">
        <v>2328</v>
      </c>
      <c r="B406" s="1">
        <v>41671</v>
      </c>
      <c r="C406" t="s">
        <v>2329</v>
      </c>
      <c r="D406" t="s">
        <v>503</v>
      </c>
      <c r="E406" t="s">
        <v>39</v>
      </c>
      <c r="F406" t="s">
        <v>40</v>
      </c>
      <c r="G406" t="s">
        <v>2178</v>
      </c>
      <c r="H406" t="s">
        <v>539</v>
      </c>
      <c r="I406" t="s">
        <v>1296</v>
      </c>
      <c r="J406" t="s">
        <v>1988</v>
      </c>
      <c r="K406" t="s">
        <v>1316</v>
      </c>
      <c r="L406" s="2">
        <v>60000000</v>
      </c>
      <c r="M406" s="2">
        <v>469200000</v>
      </c>
    </row>
    <row r="407" spans="1:13" x14ac:dyDescent="0.25">
      <c r="A407" s="3" t="s">
        <v>2330</v>
      </c>
      <c r="B407" s="1">
        <v>42342</v>
      </c>
      <c r="C407" t="s">
        <v>2331</v>
      </c>
      <c r="D407" t="s">
        <v>72</v>
      </c>
      <c r="E407" t="s">
        <v>2332</v>
      </c>
      <c r="G407" t="s">
        <v>2333</v>
      </c>
      <c r="H407" t="s">
        <v>2334</v>
      </c>
      <c r="I407" t="s">
        <v>2335</v>
      </c>
      <c r="J407" t="s">
        <v>2336</v>
      </c>
      <c r="L407" s="2">
        <v>1000000</v>
      </c>
      <c r="M407" s="2">
        <v>1600000</v>
      </c>
    </row>
    <row r="408" spans="1:13" x14ac:dyDescent="0.25">
      <c r="A408" s="3" t="s">
        <v>2337</v>
      </c>
      <c r="B408" s="1">
        <v>41019</v>
      </c>
      <c r="C408" t="s">
        <v>2338</v>
      </c>
      <c r="D408" t="s">
        <v>72</v>
      </c>
      <c r="E408" t="s">
        <v>2339</v>
      </c>
      <c r="G408" t="s">
        <v>647</v>
      </c>
      <c r="H408" t="s">
        <v>2340</v>
      </c>
      <c r="I408" t="s">
        <v>2341</v>
      </c>
      <c r="J408" t="s">
        <v>2342</v>
      </c>
      <c r="K408" t="s">
        <v>2343</v>
      </c>
      <c r="L408" s="2">
        <v>25000000</v>
      </c>
      <c r="M408" s="2">
        <v>99400000</v>
      </c>
    </row>
    <row r="409" spans="1:13" x14ac:dyDescent="0.25">
      <c r="A409" s="3" t="s">
        <v>2344</v>
      </c>
      <c r="B409" s="1">
        <v>42223</v>
      </c>
      <c r="C409" t="s">
        <v>2345</v>
      </c>
      <c r="D409" t="s">
        <v>21</v>
      </c>
      <c r="E409" t="s">
        <v>2346</v>
      </c>
      <c r="G409" t="s">
        <v>276</v>
      </c>
      <c r="H409" t="s">
        <v>1348</v>
      </c>
      <c r="I409" t="s">
        <v>2347</v>
      </c>
      <c r="J409" t="s">
        <v>753</v>
      </c>
      <c r="K409" t="s">
        <v>780</v>
      </c>
      <c r="L409" s="2">
        <v>75000000</v>
      </c>
      <c r="M409" s="2">
        <v>109800000</v>
      </c>
    </row>
    <row r="410" spans="1:13" x14ac:dyDescent="0.25">
      <c r="A410" s="3" t="s">
        <v>2348</v>
      </c>
      <c r="B410" s="1">
        <v>41215</v>
      </c>
      <c r="C410" t="s">
        <v>2349</v>
      </c>
      <c r="D410" t="s">
        <v>21</v>
      </c>
      <c r="E410" t="s">
        <v>381</v>
      </c>
      <c r="G410" t="s">
        <v>1203</v>
      </c>
      <c r="H410" t="s">
        <v>2350</v>
      </c>
      <c r="I410" t="s">
        <v>2351</v>
      </c>
      <c r="J410" t="s">
        <v>381</v>
      </c>
      <c r="K410" t="s">
        <v>2352</v>
      </c>
      <c r="L410" s="2">
        <v>20000000</v>
      </c>
      <c r="M410" s="2">
        <v>20300000</v>
      </c>
    </row>
    <row r="411" spans="1:13" x14ac:dyDescent="0.25">
      <c r="A411" s="3" t="s">
        <v>2353</v>
      </c>
      <c r="B411" s="1">
        <v>42258</v>
      </c>
      <c r="C411" t="s">
        <v>2354</v>
      </c>
      <c r="D411" t="s">
        <v>154</v>
      </c>
      <c r="E411" t="s">
        <v>1671</v>
      </c>
      <c r="G411" t="s">
        <v>698</v>
      </c>
      <c r="H411" t="s">
        <v>676</v>
      </c>
      <c r="I411" t="s">
        <v>595</v>
      </c>
      <c r="J411" t="s">
        <v>1862</v>
      </c>
      <c r="K411" t="s">
        <v>109</v>
      </c>
      <c r="L411" s="2">
        <v>108000000</v>
      </c>
      <c r="M411" s="2">
        <v>630200000</v>
      </c>
    </row>
    <row r="412" spans="1:13" x14ac:dyDescent="0.25">
      <c r="A412" s="3" t="s">
        <v>2355</v>
      </c>
      <c r="B412" s="1">
        <v>41166</v>
      </c>
      <c r="C412" t="s">
        <v>2356</v>
      </c>
      <c r="D412" t="s">
        <v>72</v>
      </c>
      <c r="E412" t="s">
        <v>2357</v>
      </c>
      <c r="G412" t="s">
        <v>116</v>
      </c>
      <c r="H412" t="s">
        <v>1077</v>
      </c>
      <c r="I412" t="s">
        <v>2358</v>
      </c>
      <c r="J412" t="s">
        <v>2359</v>
      </c>
      <c r="K412" t="s">
        <v>277</v>
      </c>
      <c r="L412" s="2">
        <v>32000000</v>
      </c>
      <c r="M412" s="2">
        <v>28300000</v>
      </c>
    </row>
    <row r="413" spans="1:13" x14ac:dyDescent="0.25">
      <c r="A413" s="3" t="s">
        <v>2360</v>
      </c>
      <c r="B413" s="1">
        <v>41901</v>
      </c>
      <c r="C413" t="s">
        <v>2361</v>
      </c>
      <c r="D413" t="s">
        <v>154</v>
      </c>
      <c r="E413" t="s">
        <v>1305</v>
      </c>
      <c r="G413" t="s">
        <v>1306</v>
      </c>
      <c r="H413" t="s">
        <v>2362</v>
      </c>
      <c r="I413" t="s">
        <v>1308</v>
      </c>
      <c r="J413" t="s">
        <v>2363</v>
      </c>
      <c r="K413" t="s">
        <v>1309</v>
      </c>
      <c r="L413" s="2">
        <v>34000000</v>
      </c>
      <c r="M413" s="2">
        <v>348300000</v>
      </c>
    </row>
    <row r="414" spans="1:13" x14ac:dyDescent="0.25">
      <c r="A414" s="3" t="s">
        <v>2364</v>
      </c>
      <c r="B414" s="1">
        <v>42408</v>
      </c>
      <c r="C414" t="s">
        <v>2365</v>
      </c>
      <c r="D414" t="s">
        <v>154</v>
      </c>
      <c r="E414" t="s">
        <v>2366</v>
      </c>
      <c r="G414" t="s">
        <v>2367</v>
      </c>
      <c r="H414" t="s">
        <v>2368</v>
      </c>
      <c r="I414" t="s">
        <v>2369</v>
      </c>
      <c r="J414" t="s">
        <v>2370</v>
      </c>
      <c r="K414" t="s">
        <v>2371</v>
      </c>
      <c r="L414" s="2">
        <v>60720000</v>
      </c>
      <c r="M414" s="2">
        <v>553800000</v>
      </c>
    </row>
    <row r="415" spans="1:13" x14ac:dyDescent="0.25">
      <c r="A415" s="3" t="s">
        <v>2372</v>
      </c>
      <c r="B415" s="1">
        <v>41677</v>
      </c>
      <c r="C415" t="s">
        <v>2373</v>
      </c>
      <c r="D415" t="s">
        <v>72</v>
      </c>
      <c r="E415" t="s">
        <v>918</v>
      </c>
      <c r="G415" t="s">
        <v>918</v>
      </c>
      <c r="H415" t="s">
        <v>698</v>
      </c>
      <c r="I415" t="s">
        <v>183</v>
      </c>
      <c r="J415" t="s">
        <v>17</v>
      </c>
      <c r="K415" t="s">
        <v>2374</v>
      </c>
      <c r="L415" s="2">
        <v>70000000</v>
      </c>
      <c r="M415" s="2">
        <v>155000000</v>
      </c>
    </row>
    <row r="416" spans="1:13" x14ac:dyDescent="0.25">
      <c r="A416" s="3" t="s">
        <v>2375</v>
      </c>
      <c r="B416" s="1">
        <v>41507</v>
      </c>
      <c r="C416" t="s">
        <v>2376</v>
      </c>
      <c r="D416" t="s">
        <v>21</v>
      </c>
      <c r="E416" t="s">
        <v>2377</v>
      </c>
      <c r="G416" t="s">
        <v>1346</v>
      </c>
      <c r="H416" t="s">
        <v>2378</v>
      </c>
      <c r="I416" t="s">
        <v>2379</v>
      </c>
      <c r="J416" t="s">
        <v>2380</v>
      </c>
      <c r="K416" t="s">
        <v>2381</v>
      </c>
      <c r="L416" s="2">
        <v>60000000</v>
      </c>
      <c r="M416" s="2">
        <v>90600000</v>
      </c>
    </row>
    <row r="417" spans="1:13" x14ac:dyDescent="0.25">
      <c r="A417" s="3" t="s">
        <v>2382</v>
      </c>
      <c r="B417" s="1">
        <v>42328</v>
      </c>
      <c r="C417" t="s">
        <v>2383</v>
      </c>
      <c r="D417" t="s">
        <v>38</v>
      </c>
      <c r="E417" t="s">
        <v>2384</v>
      </c>
      <c r="G417" t="s">
        <v>1230</v>
      </c>
      <c r="H417" t="s">
        <v>1184</v>
      </c>
      <c r="I417" t="s">
        <v>150</v>
      </c>
      <c r="L417" s="2">
        <v>25000000</v>
      </c>
      <c r="M417" s="2">
        <v>52400000</v>
      </c>
    </row>
    <row r="418" spans="1:13" x14ac:dyDescent="0.25">
      <c r="A418" s="3" t="s">
        <v>2385</v>
      </c>
      <c r="B418" s="1">
        <v>41878</v>
      </c>
      <c r="C418" t="s">
        <v>2386</v>
      </c>
      <c r="D418" t="s">
        <v>14</v>
      </c>
      <c r="E418" t="s">
        <v>2387</v>
      </c>
      <c r="G418" t="s">
        <v>102</v>
      </c>
      <c r="H418" t="s">
        <v>1488</v>
      </c>
      <c r="I418" t="s">
        <v>1617</v>
      </c>
      <c r="J418" t="s">
        <v>2388</v>
      </c>
      <c r="K418" t="s">
        <v>2389</v>
      </c>
      <c r="L418" s="2">
        <v>15000000</v>
      </c>
      <c r="M418" s="2">
        <v>34800000</v>
      </c>
    </row>
    <row r="419" spans="1:13" x14ac:dyDescent="0.25">
      <c r="A419" s="3" t="s">
        <v>2390</v>
      </c>
      <c r="B419" s="1">
        <v>41650</v>
      </c>
      <c r="C419" t="s">
        <v>2391</v>
      </c>
      <c r="D419" t="s">
        <v>503</v>
      </c>
      <c r="E419" t="s">
        <v>2392</v>
      </c>
      <c r="G419" t="s">
        <v>1988</v>
      </c>
      <c r="H419" t="s">
        <v>1507</v>
      </c>
      <c r="I419" t="s">
        <v>133</v>
      </c>
      <c r="J419" t="s">
        <v>738</v>
      </c>
      <c r="K419" t="s">
        <v>97</v>
      </c>
      <c r="L419" s="2">
        <v>42800000</v>
      </c>
      <c r="M419" s="2">
        <v>120900000</v>
      </c>
    </row>
    <row r="420" spans="1:13" x14ac:dyDescent="0.25">
      <c r="A420" s="3" t="s">
        <v>2393</v>
      </c>
      <c r="B420" s="1">
        <v>41150</v>
      </c>
      <c r="C420" t="s">
        <v>2394</v>
      </c>
      <c r="D420" t="s">
        <v>503</v>
      </c>
      <c r="E420" t="s">
        <v>2395</v>
      </c>
      <c r="G420" t="s">
        <v>2396</v>
      </c>
      <c r="H420" t="s">
        <v>2397</v>
      </c>
      <c r="I420" t="s">
        <v>2398</v>
      </c>
      <c r="J420" t="s">
        <v>2399</v>
      </c>
      <c r="K420" t="s">
        <v>2400</v>
      </c>
      <c r="L420" s="2">
        <v>20000000</v>
      </c>
      <c r="M420" s="2">
        <v>1100000</v>
      </c>
    </row>
    <row r="421" spans="1:13" x14ac:dyDescent="0.25">
      <c r="A421" s="3" t="s">
        <v>2401</v>
      </c>
      <c r="B421" s="1">
        <v>41729</v>
      </c>
      <c r="C421" t="s">
        <v>2402</v>
      </c>
      <c r="D421" t="s">
        <v>38</v>
      </c>
      <c r="E421" t="s">
        <v>2403</v>
      </c>
      <c r="G421" t="s">
        <v>234</v>
      </c>
      <c r="H421" t="s">
        <v>1749</v>
      </c>
      <c r="I421" t="s">
        <v>2404</v>
      </c>
      <c r="J421" t="s">
        <v>882</v>
      </c>
      <c r="K421" t="s">
        <v>2184</v>
      </c>
      <c r="L421" s="2">
        <v>40000000</v>
      </c>
      <c r="M421" s="2">
        <v>196700000</v>
      </c>
    </row>
    <row r="422" spans="1:13" x14ac:dyDescent="0.25">
      <c r="A422" s="3" t="s">
        <v>2405</v>
      </c>
      <c r="B422" s="1">
        <v>42309</v>
      </c>
      <c r="C422" t="s">
        <v>2406</v>
      </c>
      <c r="D422" t="s">
        <v>963</v>
      </c>
      <c r="E422" t="s">
        <v>1016</v>
      </c>
      <c r="G422" t="s">
        <v>2407</v>
      </c>
      <c r="H422" t="s">
        <v>2408</v>
      </c>
      <c r="I422" t="s">
        <v>2409</v>
      </c>
      <c r="J422" t="s">
        <v>2410</v>
      </c>
      <c r="K422" t="s">
        <v>2411</v>
      </c>
      <c r="L422" s="2">
        <v>99000000</v>
      </c>
      <c r="M422" s="2">
        <v>246200000</v>
      </c>
    </row>
    <row r="423" spans="1:13" x14ac:dyDescent="0.25">
      <c r="A423" s="3" t="s">
        <v>2412</v>
      </c>
      <c r="B423" s="1">
        <v>42249</v>
      </c>
      <c r="C423" t="s">
        <v>2413</v>
      </c>
      <c r="D423" t="s">
        <v>14</v>
      </c>
      <c r="E423" t="s">
        <v>2414</v>
      </c>
      <c r="G423" t="s">
        <v>2415</v>
      </c>
      <c r="H423" t="s">
        <v>2416</v>
      </c>
      <c r="I423" t="s">
        <v>2087</v>
      </c>
      <c r="L423" s="2">
        <v>18000000</v>
      </c>
      <c r="M423" s="2">
        <v>60300000</v>
      </c>
    </row>
    <row r="424" spans="1:13" x14ac:dyDescent="0.25">
      <c r="A424" s="3" t="s">
        <v>2417</v>
      </c>
      <c r="B424" s="1">
        <v>42440</v>
      </c>
      <c r="C424" t="s">
        <v>2418</v>
      </c>
      <c r="D424" t="s">
        <v>178</v>
      </c>
      <c r="E424" t="s">
        <v>2419</v>
      </c>
      <c r="G424" t="s">
        <v>2420</v>
      </c>
      <c r="H424" t="s">
        <v>2421</v>
      </c>
      <c r="I424" t="s">
        <v>2422</v>
      </c>
      <c r="J424" t="s">
        <v>2423</v>
      </c>
      <c r="K424" t="s">
        <v>2424</v>
      </c>
      <c r="L424" s="2">
        <v>5000000</v>
      </c>
      <c r="M424" s="2">
        <v>10400000</v>
      </c>
    </row>
    <row r="425" spans="1:13" x14ac:dyDescent="0.25">
      <c r="A425" s="3" t="s">
        <v>2425</v>
      </c>
      <c r="B425" s="1">
        <v>41173</v>
      </c>
      <c r="C425" t="s">
        <v>2426</v>
      </c>
      <c r="D425" t="s">
        <v>72</v>
      </c>
      <c r="E425" t="s">
        <v>2427</v>
      </c>
      <c r="G425" t="s">
        <v>1468</v>
      </c>
      <c r="H425" t="s">
        <v>813</v>
      </c>
      <c r="I425" t="s">
        <v>2147</v>
      </c>
      <c r="J425" t="s">
        <v>2428</v>
      </c>
      <c r="K425" t="s">
        <v>2429</v>
      </c>
      <c r="L425" s="2">
        <v>13000000</v>
      </c>
      <c r="M425" s="2">
        <v>33400000</v>
      </c>
    </row>
    <row r="426" spans="1:13" x14ac:dyDescent="0.25">
      <c r="A426" s="3" t="s">
        <v>2430</v>
      </c>
      <c r="B426" s="1">
        <v>41026</v>
      </c>
      <c r="C426" t="s">
        <v>2431</v>
      </c>
      <c r="D426" t="s">
        <v>38</v>
      </c>
      <c r="E426" t="s">
        <v>2432</v>
      </c>
      <c r="F426" t="s">
        <v>2433</v>
      </c>
      <c r="G426" t="s">
        <v>780</v>
      </c>
      <c r="H426" t="s">
        <v>946</v>
      </c>
      <c r="I426" t="s">
        <v>728</v>
      </c>
      <c r="J426" t="s">
        <v>2434</v>
      </c>
      <c r="K426" t="s">
        <v>2435</v>
      </c>
      <c r="L426" s="2">
        <v>55000000</v>
      </c>
      <c r="M426" s="2">
        <v>123000000</v>
      </c>
    </row>
    <row r="427" spans="1:13" x14ac:dyDescent="0.25">
      <c r="A427" s="3" t="s">
        <v>2436</v>
      </c>
      <c r="B427" s="1">
        <v>41362</v>
      </c>
      <c r="C427" t="s">
        <v>2437</v>
      </c>
      <c r="D427" t="s">
        <v>131</v>
      </c>
      <c r="E427" t="s">
        <v>2438</v>
      </c>
      <c r="G427" t="s">
        <v>823</v>
      </c>
      <c r="H427" t="s">
        <v>180</v>
      </c>
      <c r="I427" t="s">
        <v>235</v>
      </c>
      <c r="J427" t="s">
        <v>2439</v>
      </c>
      <c r="K427" t="s">
        <v>1159</v>
      </c>
      <c r="L427" s="2">
        <v>15000000</v>
      </c>
      <c r="M427" s="2">
        <v>47000000</v>
      </c>
    </row>
    <row r="428" spans="1:13" x14ac:dyDescent="0.25">
      <c r="A428" s="3" t="s">
        <v>2440</v>
      </c>
      <c r="B428" s="1">
        <v>41152</v>
      </c>
      <c r="C428" t="s">
        <v>2441</v>
      </c>
      <c r="D428" t="s">
        <v>146</v>
      </c>
      <c r="E428" t="s">
        <v>2442</v>
      </c>
      <c r="G428" t="s">
        <v>2443</v>
      </c>
      <c r="H428" t="s">
        <v>1297</v>
      </c>
      <c r="L428" s="2">
        <v>14000000</v>
      </c>
      <c r="M428" s="2">
        <v>78500000</v>
      </c>
    </row>
    <row r="429" spans="1:13" x14ac:dyDescent="0.25">
      <c r="A429" s="3" t="s">
        <v>2444</v>
      </c>
      <c r="B429" s="1">
        <v>41425</v>
      </c>
      <c r="C429" t="s">
        <v>2445</v>
      </c>
      <c r="D429" t="s">
        <v>154</v>
      </c>
      <c r="E429" t="s">
        <v>2446</v>
      </c>
      <c r="G429" t="s">
        <v>373</v>
      </c>
      <c r="H429" t="s">
        <v>55</v>
      </c>
      <c r="I429" t="s">
        <v>2447</v>
      </c>
      <c r="J429" t="s">
        <v>2448</v>
      </c>
      <c r="K429" t="s">
        <v>255</v>
      </c>
      <c r="L429" s="2">
        <v>3000000</v>
      </c>
      <c r="M429" s="2">
        <v>89300000</v>
      </c>
    </row>
    <row r="430" spans="1:13" x14ac:dyDescent="0.25">
      <c r="A430" s="3" t="s">
        <v>2449</v>
      </c>
      <c r="B430" s="1">
        <v>42552</v>
      </c>
      <c r="C430" t="s">
        <v>2450</v>
      </c>
      <c r="D430" t="s">
        <v>146</v>
      </c>
      <c r="E430" t="s">
        <v>2446</v>
      </c>
      <c r="G430" t="s">
        <v>713</v>
      </c>
      <c r="H430" t="s">
        <v>2451</v>
      </c>
      <c r="I430" t="s">
        <v>255</v>
      </c>
      <c r="J430" t="s">
        <v>2452</v>
      </c>
      <c r="K430" t="s">
        <v>2453</v>
      </c>
      <c r="L430" s="2">
        <v>10000000</v>
      </c>
      <c r="M430" s="2">
        <v>105600000</v>
      </c>
    </row>
    <row r="431" spans="1:13" x14ac:dyDescent="0.25">
      <c r="A431" s="3" t="s">
        <v>2454</v>
      </c>
      <c r="B431" s="1">
        <v>41660</v>
      </c>
      <c r="C431" t="s">
        <v>2455</v>
      </c>
      <c r="D431" t="s">
        <v>21</v>
      </c>
      <c r="E431" t="s">
        <v>2456</v>
      </c>
      <c r="G431" t="s">
        <v>2457</v>
      </c>
      <c r="H431" t="s">
        <v>2458</v>
      </c>
      <c r="I431" t="s">
        <v>2459</v>
      </c>
      <c r="J431" t="s">
        <v>2460</v>
      </c>
      <c r="K431" t="s">
        <v>2461</v>
      </c>
      <c r="L431" s="2">
        <v>4500000</v>
      </c>
      <c r="M431" s="2">
        <v>6600000</v>
      </c>
    </row>
    <row r="432" spans="1:13" x14ac:dyDescent="0.25">
      <c r="A432" s="3" t="s">
        <v>2462</v>
      </c>
      <c r="B432" s="1">
        <v>40991</v>
      </c>
      <c r="C432" t="s">
        <v>2463</v>
      </c>
      <c r="D432" t="s">
        <v>21</v>
      </c>
      <c r="E432" t="s">
        <v>2456</v>
      </c>
      <c r="G432" t="s">
        <v>2457</v>
      </c>
      <c r="H432" t="s">
        <v>2464</v>
      </c>
      <c r="I432" t="s">
        <v>2465</v>
      </c>
      <c r="J432" t="s">
        <v>2466</v>
      </c>
      <c r="K432" t="s">
        <v>2467</v>
      </c>
      <c r="L432" s="2">
        <v>1100000</v>
      </c>
      <c r="M432" s="2">
        <v>9140000</v>
      </c>
    </row>
    <row r="433" spans="1:13" x14ac:dyDescent="0.25">
      <c r="A433" s="3" t="s">
        <v>2468</v>
      </c>
      <c r="B433" s="1">
        <v>41026</v>
      </c>
      <c r="C433" t="s">
        <v>2469</v>
      </c>
      <c r="D433" t="s">
        <v>14</v>
      </c>
      <c r="E433" t="s">
        <v>2470</v>
      </c>
      <c r="G433" t="s">
        <v>668</v>
      </c>
      <c r="H433" t="s">
        <v>526</v>
      </c>
      <c r="I433" t="s">
        <v>653</v>
      </c>
      <c r="J433" t="s">
        <v>1957</v>
      </c>
      <c r="K433" t="s">
        <v>2471</v>
      </c>
      <c r="L433" s="2">
        <v>26000000</v>
      </c>
      <c r="M433" s="2">
        <v>29700000</v>
      </c>
    </row>
    <row r="434" spans="1:13" x14ac:dyDescent="0.25">
      <c r="A434" s="3" t="s">
        <v>2472</v>
      </c>
      <c r="B434" s="1">
        <v>42363</v>
      </c>
      <c r="C434" t="s">
        <v>2473</v>
      </c>
      <c r="D434" t="s">
        <v>14</v>
      </c>
      <c r="E434" t="s">
        <v>2474</v>
      </c>
      <c r="G434" t="s">
        <v>627</v>
      </c>
      <c r="H434" t="s">
        <v>482</v>
      </c>
      <c r="I434" t="s">
        <v>395</v>
      </c>
      <c r="J434" t="s">
        <v>2362</v>
      </c>
      <c r="L434" s="2">
        <v>135000000</v>
      </c>
      <c r="M434" s="2">
        <v>533000000</v>
      </c>
    </row>
    <row r="435" spans="1:13" x14ac:dyDescent="0.25">
      <c r="A435" s="3" t="s">
        <v>2475</v>
      </c>
      <c r="B435" s="1">
        <v>42061</v>
      </c>
      <c r="C435" t="s">
        <v>2476</v>
      </c>
      <c r="D435" t="s">
        <v>38</v>
      </c>
      <c r="E435" t="s">
        <v>2034</v>
      </c>
      <c r="G435" t="s">
        <v>2035</v>
      </c>
      <c r="H435" t="s">
        <v>2036</v>
      </c>
      <c r="I435" t="s">
        <v>2037</v>
      </c>
      <c r="J435" t="s">
        <v>2477</v>
      </c>
      <c r="K435" t="s">
        <v>2478</v>
      </c>
      <c r="L435" s="2">
        <v>10000000</v>
      </c>
      <c r="M435" s="2">
        <v>86000000</v>
      </c>
    </row>
    <row r="436" spans="1:13" x14ac:dyDescent="0.25">
      <c r="A436" s="3" t="s">
        <v>2479</v>
      </c>
      <c r="B436" s="1">
        <v>42029</v>
      </c>
      <c r="C436" t="s">
        <v>2480</v>
      </c>
      <c r="D436" t="s">
        <v>72</v>
      </c>
      <c r="E436" t="s">
        <v>2481</v>
      </c>
      <c r="G436" t="s">
        <v>2482</v>
      </c>
      <c r="H436" t="s">
        <v>2483</v>
      </c>
      <c r="I436" t="s">
        <v>2484</v>
      </c>
      <c r="L436" s="2">
        <v>4000000</v>
      </c>
      <c r="M436" s="2">
        <v>6200000</v>
      </c>
    </row>
    <row r="437" spans="1:13" x14ac:dyDescent="0.25">
      <c r="A437" s="3" t="s">
        <v>2485</v>
      </c>
      <c r="B437" s="1">
        <v>42559</v>
      </c>
      <c r="C437" t="s">
        <v>2486</v>
      </c>
      <c r="D437" t="s">
        <v>139</v>
      </c>
      <c r="E437" t="s">
        <v>592</v>
      </c>
      <c r="F437" t="s">
        <v>2487</v>
      </c>
      <c r="G437" t="s">
        <v>368</v>
      </c>
      <c r="H437" t="s">
        <v>2488</v>
      </c>
      <c r="I437" t="s">
        <v>443</v>
      </c>
      <c r="J437" t="s">
        <v>112</v>
      </c>
      <c r="K437" t="s">
        <v>2489</v>
      </c>
      <c r="L437" s="2">
        <v>75000000</v>
      </c>
      <c r="M437" s="2">
        <v>724900000</v>
      </c>
    </row>
    <row r="438" spans="1:13" x14ac:dyDescent="0.25">
      <c r="A438" s="3" t="s">
        <v>2490</v>
      </c>
      <c r="B438" s="1">
        <v>40956</v>
      </c>
      <c r="C438" t="s">
        <v>2491</v>
      </c>
      <c r="D438" t="s">
        <v>139</v>
      </c>
      <c r="E438" t="s">
        <v>2492</v>
      </c>
      <c r="G438" t="s">
        <v>1988</v>
      </c>
      <c r="H438" t="s">
        <v>1884</v>
      </c>
      <c r="I438" t="s">
        <v>2493</v>
      </c>
      <c r="J438" t="s">
        <v>2494</v>
      </c>
      <c r="K438" t="s">
        <v>1235</v>
      </c>
      <c r="L438" s="2">
        <v>23000000</v>
      </c>
      <c r="M438" s="2">
        <v>145600000</v>
      </c>
    </row>
    <row r="439" spans="1:13" x14ac:dyDescent="0.25">
      <c r="A439" s="3" t="s">
        <v>2495</v>
      </c>
      <c r="B439" s="1">
        <v>42542</v>
      </c>
      <c r="C439" t="s">
        <v>2496</v>
      </c>
      <c r="D439" t="s">
        <v>146</v>
      </c>
      <c r="E439" t="s">
        <v>1472</v>
      </c>
      <c r="G439" t="s">
        <v>1818</v>
      </c>
      <c r="H439" t="s">
        <v>2497</v>
      </c>
      <c r="L439" s="2">
        <v>17000000</v>
      </c>
      <c r="M439" s="2">
        <v>93200000</v>
      </c>
    </row>
    <row r="440" spans="1:13" x14ac:dyDescent="0.25">
      <c r="A440" s="3" t="s">
        <v>2498</v>
      </c>
      <c r="B440" s="1">
        <v>41659</v>
      </c>
      <c r="C440" t="s">
        <v>2499</v>
      </c>
      <c r="D440" t="s">
        <v>154</v>
      </c>
      <c r="E440" t="s">
        <v>2500</v>
      </c>
      <c r="G440" t="s">
        <v>880</v>
      </c>
      <c r="H440" t="s">
        <v>1314</v>
      </c>
      <c r="I440" t="s">
        <v>2501</v>
      </c>
      <c r="J440" t="s">
        <v>2502</v>
      </c>
      <c r="L440" s="2">
        <v>4000000</v>
      </c>
      <c r="M440" s="2">
        <v>2420000</v>
      </c>
    </row>
    <row r="441" spans="1:13" x14ac:dyDescent="0.25">
      <c r="A441" s="3" t="s">
        <v>2503</v>
      </c>
      <c r="B441" s="1">
        <v>41712</v>
      </c>
      <c r="C441" t="s">
        <v>2504</v>
      </c>
      <c r="D441" t="s">
        <v>38</v>
      </c>
      <c r="E441" t="s">
        <v>171</v>
      </c>
      <c r="G441" t="s">
        <v>171</v>
      </c>
      <c r="H441" t="s">
        <v>2505</v>
      </c>
      <c r="I441" t="s">
        <v>2506</v>
      </c>
      <c r="J441" t="s">
        <v>2507</v>
      </c>
      <c r="K441" t="s">
        <v>2508</v>
      </c>
      <c r="L441" s="2">
        <v>8000000</v>
      </c>
      <c r="M441" s="2">
        <v>16300000</v>
      </c>
    </row>
    <row r="442" spans="1:13" x14ac:dyDescent="0.25">
      <c r="A442" s="3" t="s">
        <v>2509</v>
      </c>
      <c r="B442" s="1">
        <v>41486</v>
      </c>
      <c r="C442" t="s">
        <v>2510</v>
      </c>
      <c r="D442" t="s">
        <v>139</v>
      </c>
      <c r="E442" t="s">
        <v>2511</v>
      </c>
      <c r="G442" t="s">
        <v>894</v>
      </c>
      <c r="H442" t="s">
        <v>2512</v>
      </c>
      <c r="I442" t="s">
        <v>2513</v>
      </c>
      <c r="J442" t="s">
        <v>2514</v>
      </c>
      <c r="K442" t="s">
        <v>1957</v>
      </c>
      <c r="L442" s="2">
        <v>105000000</v>
      </c>
      <c r="M442" s="2">
        <v>347500000</v>
      </c>
    </row>
    <row r="443" spans="1:13" x14ac:dyDescent="0.25">
      <c r="A443" s="3" t="s">
        <v>2515</v>
      </c>
      <c r="B443" s="1">
        <v>41488</v>
      </c>
      <c r="C443" t="s">
        <v>2516</v>
      </c>
      <c r="D443" t="s">
        <v>72</v>
      </c>
      <c r="E443" t="s">
        <v>2517</v>
      </c>
      <c r="G443" t="s">
        <v>762</v>
      </c>
      <c r="H443" t="s">
        <v>619</v>
      </c>
      <c r="I443" t="s">
        <v>2518</v>
      </c>
      <c r="J443" t="s">
        <v>44</v>
      </c>
      <c r="K443" t="s">
        <v>2519</v>
      </c>
      <c r="L443" s="2">
        <v>2500000</v>
      </c>
      <c r="M443" s="2">
        <v>6900000</v>
      </c>
    </row>
    <row r="444" spans="1:13" x14ac:dyDescent="0.25">
      <c r="A444" s="3" t="s">
        <v>2520</v>
      </c>
      <c r="B444" s="1">
        <v>42041</v>
      </c>
      <c r="C444" t="s">
        <v>2521</v>
      </c>
      <c r="D444" t="s">
        <v>139</v>
      </c>
      <c r="E444" t="s">
        <v>2522</v>
      </c>
      <c r="F444" t="s">
        <v>2523</v>
      </c>
      <c r="G444" t="s">
        <v>2524</v>
      </c>
      <c r="H444" t="s">
        <v>2523</v>
      </c>
      <c r="I444" t="s">
        <v>2525</v>
      </c>
      <c r="J444" t="s">
        <v>2007</v>
      </c>
      <c r="K444" t="s">
        <v>2526</v>
      </c>
      <c r="L444" s="2">
        <v>74000000</v>
      </c>
      <c r="M444" s="2">
        <v>323400000</v>
      </c>
    </row>
    <row r="445" spans="1:13" x14ac:dyDescent="0.25">
      <c r="A445" s="3" t="s">
        <v>2527</v>
      </c>
      <c r="B445" s="1">
        <v>42165</v>
      </c>
      <c r="C445" t="s">
        <v>2528</v>
      </c>
      <c r="D445" t="s">
        <v>38</v>
      </c>
      <c r="E445" t="s">
        <v>2529</v>
      </c>
      <c r="G445" t="s">
        <v>2529</v>
      </c>
      <c r="H445" t="s">
        <v>2530</v>
      </c>
      <c r="I445" t="s">
        <v>2531</v>
      </c>
      <c r="J445" t="s">
        <v>2532</v>
      </c>
      <c r="L445" s="2">
        <v>3800000</v>
      </c>
      <c r="M445" s="2">
        <v>3300000</v>
      </c>
    </row>
    <row r="446" spans="1:13" x14ac:dyDescent="0.25">
      <c r="A446" s="3" t="s">
        <v>2533</v>
      </c>
      <c r="B446" s="1">
        <v>41889</v>
      </c>
      <c r="C446" t="s">
        <v>2534</v>
      </c>
      <c r="D446" t="s">
        <v>57</v>
      </c>
      <c r="E446" t="s">
        <v>2535</v>
      </c>
      <c r="G446" t="s">
        <v>1204</v>
      </c>
      <c r="H446" t="s">
        <v>2536</v>
      </c>
      <c r="L446" s="2">
        <v>15000000</v>
      </c>
      <c r="M446" s="2">
        <v>123700000</v>
      </c>
    </row>
    <row r="447" spans="1:13" x14ac:dyDescent="0.25">
      <c r="A447" s="3" t="s">
        <v>2537</v>
      </c>
      <c r="B447" s="1">
        <v>41012</v>
      </c>
      <c r="C447" t="s">
        <v>2538</v>
      </c>
      <c r="D447" t="s">
        <v>38</v>
      </c>
      <c r="E447" t="s">
        <v>674</v>
      </c>
      <c r="F447" t="s">
        <v>673</v>
      </c>
      <c r="G447" t="s">
        <v>2539</v>
      </c>
      <c r="H447" t="s">
        <v>2540</v>
      </c>
      <c r="I447" t="s">
        <v>2541</v>
      </c>
      <c r="J447" t="s">
        <v>2542</v>
      </c>
      <c r="K447" t="s">
        <v>2543</v>
      </c>
      <c r="L447" s="2">
        <v>30000000</v>
      </c>
      <c r="M447" s="2">
        <v>54800000</v>
      </c>
    </row>
    <row r="448" spans="1:13" x14ac:dyDescent="0.25">
      <c r="A448" s="3" t="s">
        <v>2544</v>
      </c>
      <c r="B448" s="1">
        <v>42251</v>
      </c>
      <c r="C448" t="s">
        <v>2545</v>
      </c>
      <c r="D448" t="s">
        <v>21</v>
      </c>
      <c r="E448" t="s">
        <v>378</v>
      </c>
      <c r="G448" t="s">
        <v>576</v>
      </c>
      <c r="H448" t="s">
        <v>2546</v>
      </c>
      <c r="I448" t="s">
        <v>2547</v>
      </c>
      <c r="J448" t="s">
        <v>2548</v>
      </c>
      <c r="L448" s="2">
        <v>25000000</v>
      </c>
      <c r="M448" s="2">
        <v>72600000</v>
      </c>
    </row>
    <row r="449" spans="1:13" x14ac:dyDescent="0.25">
      <c r="A449" s="3" t="s">
        <v>2549</v>
      </c>
      <c r="B449" s="1">
        <v>41229</v>
      </c>
      <c r="C449" t="s">
        <v>2550</v>
      </c>
      <c r="D449" t="s">
        <v>309</v>
      </c>
      <c r="E449" t="s">
        <v>2551</v>
      </c>
      <c r="G449" t="s">
        <v>210</v>
      </c>
      <c r="H449" t="s">
        <v>2552</v>
      </c>
      <c r="I449" t="s">
        <v>2553</v>
      </c>
      <c r="J449" t="s">
        <v>2554</v>
      </c>
      <c r="K449" t="s">
        <v>2555</v>
      </c>
      <c r="L449" s="2">
        <v>120000000</v>
      </c>
      <c r="M449" s="2">
        <v>829700000</v>
      </c>
    </row>
    <row r="450" spans="1:13" x14ac:dyDescent="0.25">
      <c r="A450" s="3" t="s">
        <v>2556</v>
      </c>
      <c r="B450" s="1">
        <v>42210</v>
      </c>
      <c r="C450" t="s">
        <v>2557</v>
      </c>
      <c r="D450" t="s">
        <v>146</v>
      </c>
      <c r="E450" t="s">
        <v>849</v>
      </c>
      <c r="G450" t="s">
        <v>2558</v>
      </c>
      <c r="H450" t="s">
        <v>243</v>
      </c>
      <c r="I450" t="s">
        <v>2327</v>
      </c>
      <c r="J450" t="s">
        <v>2559</v>
      </c>
      <c r="K450" t="s">
        <v>2560</v>
      </c>
      <c r="L450" s="2">
        <v>13000000</v>
      </c>
      <c r="M450" s="2">
        <v>13500000</v>
      </c>
    </row>
    <row r="451" spans="1:13" x14ac:dyDescent="0.25">
      <c r="A451" s="3" t="s">
        <v>2561</v>
      </c>
      <c r="B451" s="1">
        <v>42255</v>
      </c>
      <c r="C451" t="s">
        <v>2562</v>
      </c>
      <c r="D451" t="s">
        <v>146</v>
      </c>
      <c r="E451" t="s">
        <v>155</v>
      </c>
      <c r="G451" t="s">
        <v>266</v>
      </c>
      <c r="H451" t="s">
        <v>2563</v>
      </c>
      <c r="I451" t="s">
        <v>2564</v>
      </c>
      <c r="J451" t="s">
        <v>2565</v>
      </c>
      <c r="K451" t="s">
        <v>2566</v>
      </c>
      <c r="L451" s="2">
        <v>5000000</v>
      </c>
      <c r="M451" s="2">
        <v>98500000</v>
      </c>
    </row>
    <row r="452" spans="1:13" x14ac:dyDescent="0.25">
      <c r="A452" s="3" t="s">
        <v>2567</v>
      </c>
      <c r="B452" s="1">
        <v>42277</v>
      </c>
      <c r="C452" t="s">
        <v>2568</v>
      </c>
      <c r="D452" t="s">
        <v>57</v>
      </c>
      <c r="E452" t="s">
        <v>772</v>
      </c>
      <c r="G452" t="s">
        <v>1230</v>
      </c>
      <c r="H452" t="s">
        <v>1835</v>
      </c>
      <c r="I452" t="s">
        <v>23</v>
      </c>
      <c r="J452" t="s">
        <v>2569</v>
      </c>
      <c r="L452" s="2">
        <v>45000000</v>
      </c>
      <c r="M452" s="2">
        <v>61200000</v>
      </c>
    </row>
    <row r="453" spans="1:13" x14ac:dyDescent="0.25">
      <c r="A453" s="3" t="s">
        <v>2570</v>
      </c>
      <c r="B453" s="1">
        <v>41117</v>
      </c>
      <c r="C453" t="s">
        <v>2571</v>
      </c>
      <c r="D453" t="s">
        <v>38</v>
      </c>
      <c r="E453" t="s">
        <v>1643</v>
      </c>
      <c r="G453" t="s">
        <v>1437</v>
      </c>
      <c r="H453" t="s">
        <v>2279</v>
      </c>
      <c r="I453" t="s">
        <v>1158</v>
      </c>
      <c r="J453" t="s">
        <v>41</v>
      </c>
      <c r="K453" t="s">
        <v>2572</v>
      </c>
      <c r="L453" s="2">
        <v>68000000</v>
      </c>
      <c r="M453" s="2">
        <v>68300000</v>
      </c>
    </row>
    <row r="454" spans="1:13" x14ac:dyDescent="0.25">
      <c r="A454" s="3" t="s">
        <v>2573</v>
      </c>
      <c r="B454" s="1">
        <v>41999</v>
      </c>
      <c r="C454" t="s">
        <v>2574</v>
      </c>
      <c r="D454" t="s">
        <v>72</v>
      </c>
      <c r="E454" t="s">
        <v>1203</v>
      </c>
      <c r="G454" t="s">
        <v>2575</v>
      </c>
      <c r="H454" t="s">
        <v>2576</v>
      </c>
      <c r="I454" t="s">
        <v>2577</v>
      </c>
      <c r="L454" s="2">
        <v>22500000</v>
      </c>
      <c r="M454" s="2">
        <v>30800000</v>
      </c>
    </row>
    <row r="455" spans="1:13" x14ac:dyDescent="0.25">
      <c r="A455" s="3" t="s">
        <v>2578</v>
      </c>
      <c r="B455" s="1">
        <v>41460</v>
      </c>
      <c r="C455" t="s">
        <v>2579</v>
      </c>
      <c r="D455" t="s">
        <v>38</v>
      </c>
      <c r="E455" t="s">
        <v>2580</v>
      </c>
      <c r="F455" t="s">
        <v>2581</v>
      </c>
      <c r="G455" t="s">
        <v>594</v>
      </c>
      <c r="H455" t="s">
        <v>101</v>
      </c>
      <c r="I455" t="s">
        <v>128</v>
      </c>
      <c r="J455" t="s">
        <v>2582</v>
      </c>
      <c r="K455" t="s">
        <v>1629</v>
      </c>
      <c r="L455" s="2">
        <v>5000000</v>
      </c>
      <c r="M455" s="2">
        <v>5000000</v>
      </c>
    </row>
    <row r="456" spans="1:13" x14ac:dyDescent="0.25">
      <c r="A456" s="3" t="s">
        <v>2583</v>
      </c>
      <c r="B456" s="1">
        <v>42020</v>
      </c>
      <c r="C456" t="s">
        <v>2584</v>
      </c>
      <c r="D456" t="s">
        <v>178</v>
      </c>
      <c r="E456" t="s">
        <v>2585</v>
      </c>
      <c r="G456" t="s">
        <v>443</v>
      </c>
      <c r="H456" t="s">
        <v>1128</v>
      </c>
      <c r="I456" t="s">
        <v>2586</v>
      </c>
      <c r="J456" t="s">
        <v>2587</v>
      </c>
      <c r="K456" t="s">
        <v>1982</v>
      </c>
      <c r="L456" s="2">
        <v>23000000</v>
      </c>
      <c r="M456" s="2">
        <v>79800000</v>
      </c>
    </row>
    <row r="457" spans="1:13" x14ac:dyDescent="0.25">
      <c r="A457" s="3" t="s">
        <v>2588</v>
      </c>
      <c r="B457" s="1">
        <v>42396</v>
      </c>
      <c r="C457" t="s">
        <v>2589</v>
      </c>
      <c r="D457" t="s">
        <v>146</v>
      </c>
      <c r="E457" t="s">
        <v>2590</v>
      </c>
      <c r="G457" t="s">
        <v>2591</v>
      </c>
      <c r="H457" t="s">
        <v>2592</v>
      </c>
      <c r="I457" t="s">
        <v>2593</v>
      </c>
      <c r="L457" s="2">
        <v>3000000</v>
      </c>
      <c r="M457" s="2">
        <v>40400000</v>
      </c>
    </row>
    <row r="458" spans="1:13" x14ac:dyDescent="0.25">
      <c r="A458" s="3" t="s">
        <v>2594</v>
      </c>
      <c r="B458" s="1">
        <v>41479</v>
      </c>
      <c r="C458" t="s">
        <v>2595</v>
      </c>
      <c r="D458" t="s">
        <v>21</v>
      </c>
      <c r="E458" t="s">
        <v>2596</v>
      </c>
      <c r="G458" t="s">
        <v>457</v>
      </c>
      <c r="H458" t="s">
        <v>934</v>
      </c>
      <c r="I458" t="s">
        <v>2597</v>
      </c>
      <c r="J458" t="s">
        <v>2598</v>
      </c>
      <c r="K458" t="s">
        <v>2599</v>
      </c>
      <c r="L458" s="2">
        <v>120000000</v>
      </c>
      <c r="M458" s="2">
        <v>414800000</v>
      </c>
    </row>
    <row r="459" spans="1:13" x14ac:dyDescent="0.25">
      <c r="A459" s="3" t="s">
        <v>2600</v>
      </c>
      <c r="B459" s="1">
        <v>40942</v>
      </c>
      <c r="C459" t="s">
        <v>2601</v>
      </c>
      <c r="D459" t="s">
        <v>146</v>
      </c>
      <c r="E459" t="s">
        <v>2602</v>
      </c>
      <c r="G459" t="s">
        <v>2603</v>
      </c>
      <c r="H459" t="s">
        <v>854</v>
      </c>
      <c r="I459" t="s">
        <v>1324</v>
      </c>
      <c r="J459" t="s">
        <v>2604</v>
      </c>
      <c r="K459" t="s">
        <v>2605</v>
      </c>
      <c r="L459" s="2">
        <v>15000000</v>
      </c>
      <c r="M459" s="2">
        <v>128500000</v>
      </c>
    </row>
    <row r="460" spans="1:13" x14ac:dyDescent="0.25">
      <c r="A460" s="3" t="s">
        <v>2606</v>
      </c>
      <c r="B460" s="1">
        <v>42003</v>
      </c>
      <c r="C460" t="s">
        <v>2607</v>
      </c>
      <c r="D460" t="s">
        <v>146</v>
      </c>
      <c r="E460" t="s">
        <v>2608</v>
      </c>
      <c r="G460" t="s">
        <v>2609</v>
      </c>
      <c r="H460" t="s">
        <v>2610</v>
      </c>
      <c r="I460" t="s">
        <v>2611</v>
      </c>
      <c r="J460" t="s">
        <v>2612</v>
      </c>
      <c r="K460" t="s">
        <v>2613</v>
      </c>
      <c r="L460" s="2">
        <v>15000000</v>
      </c>
      <c r="M460" s="2">
        <v>48900000</v>
      </c>
    </row>
    <row r="461" spans="1:13" x14ac:dyDescent="0.25">
      <c r="A461" s="3" t="s">
        <v>2614</v>
      </c>
      <c r="B461" s="1">
        <v>41474</v>
      </c>
      <c r="C461" t="s">
        <v>2615</v>
      </c>
      <c r="D461" t="s">
        <v>38</v>
      </c>
      <c r="E461" t="s">
        <v>2616</v>
      </c>
      <c r="G461" t="s">
        <v>1353</v>
      </c>
      <c r="H461" t="s">
        <v>2248</v>
      </c>
      <c r="I461" t="s">
        <v>2617</v>
      </c>
      <c r="J461" t="s">
        <v>2226</v>
      </c>
      <c r="K461" t="s">
        <v>2618</v>
      </c>
      <c r="L461" s="2">
        <v>20000000</v>
      </c>
      <c r="M461" s="2">
        <v>46100000</v>
      </c>
    </row>
    <row r="462" spans="1:13" x14ac:dyDescent="0.25">
      <c r="A462" s="3" t="s">
        <v>2619</v>
      </c>
      <c r="B462" s="1">
        <v>42440</v>
      </c>
      <c r="C462" t="s">
        <v>2620</v>
      </c>
      <c r="D462" t="s">
        <v>72</v>
      </c>
      <c r="E462" t="s">
        <v>2621</v>
      </c>
      <c r="G462" t="s">
        <v>2622</v>
      </c>
      <c r="H462" t="s">
        <v>1862</v>
      </c>
      <c r="L462" s="2">
        <v>18500000</v>
      </c>
      <c r="M462" s="2">
        <v>7200000</v>
      </c>
    </row>
    <row r="463" spans="1:13" x14ac:dyDescent="0.25">
      <c r="A463" s="3" t="s">
        <v>2623</v>
      </c>
      <c r="B463" s="1">
        <v>41019</v>
      </c>
      <c r="C463" t="s">
        <v>2624</v>
      </c>
      <c r="D463" t="s">
        <v>38</v>
      </c>
      <c r="E463" t="s">
        <v>1741</v>
      </c>
      <c r="G463" t="s">
        <v>443</v>
      </c>
      <c r="H463" t="s">
        <v>2416</v>
      </c>
      <c r="I463" t="s">
        <v>1455</v>
      </c>
      <c r="J463" t="s">
        <v>727</v>
      </c>
      <c r="K463" t="s">
        <v>2625</v>
      </c>
      <c r="L463" s="2">
        <v>12000000</v>
      </c>
      <c r="M463" s="2">
        <v>96100000</v>
      </c>
    </row>
    <row r="464" spans="1:13" x14ac:dyDescent="0.25">
      <c r="A464" s="3" t="s">
        <v>2626</v>
      </c>
      <c r="B464" s="1">
        <v>41437</v>
      </c>
      <c r="C464" t="s">
        <v>2627</v>
      </c>
      <c r="D464" t="s">
        <v>38</v>
      </c>
      <c r="E464" t="s">
        <v>2283</v>
      </c>
      <c r="F464" t="s">
        <v>1184</v>
      </c>
      <c r="G464" t="s">
        <v>1184</v>
      </c>
      <c r="H464" t="s">
        <v>995</v>
      </c>
      <c r="I464" t="s">
        <v>2284</v>
      </c>
      <c r="J464" t="s">
        <v>2628</v>
      </c>
      <c r="K464" t="s">
        <v>2031</v>
      </c>
      <c r="L464" s="2">
        <v>32000000</v>
      </c>
      <c r="M464" s="2">
        <v>126000000</v>
      </c>
    </row>
    <row r="465" spans="1:13" x14ac:dyDescent="0.25">
      <c r="A465" s="3" t="s">
        <v>2629</v>
      </c>
      <c r="B465" s="1">
        <v>41901</v>
      </c>
      <c r="C465" t="s">
        <v>2630</v>
      </c>
      <c r="D465" t="s">
        <v>38</v>
      </c>
      <c r="E465" t="s">
        <v>1436</v>
      </c>
      <c r="G465" t="s">
        <v>975</v>
      </c>
      <c r="H465" t="s">
        <v>1885</v>
      </c>
      <c r="I465" t="s">
        <v>2631</v>
      </c>
      <c r="J465" t="s">
        <v>1387</v>
      </c>
      <c r="K465" t="s">
        <v>242</v>
      </c>
      <c r="L465" s="2">
        <v>19800000</v>
      </c>
      <c r="M465" s="2">
        <v>41300000</v>
      </c>
    </row>
    <row r="466" spans="1:13" x14ac:dyDescent="0.25">
      <c r="A466" s="3" t="s">
        <v>2632</v>
      </c>
      <c r="B466" s="1">
        <v>40956</v>
      </c>
      <c r="C466" t="s">
        <v>2633</v>
      </c>
      <c r="D466" t="s">
        <v>21</v>
      </c>
      <c r="E466" t="s">
        <v>2634</v>
      </c>
      <c r="G466" t="s">
        <v>482</v>
      </c>
      <c r="H466" t="s">
        <v>1091</v>
      </c>
      <c r="I466" t="s">
        <v>982</v>
      </c>
      <c r="J466" t="s">
        <v>809</v>
      </c>
      <c r="K466" t="s">
        <v>2635</v>
      </c>
      <c r="L466" s="2">
        <v>65000000</v>
      </c>
      <c r="M466" s="2">
        <v>156500000</v>
      </c>
    </row>
    <row r="467" spans="1:13" x14ac:dyDescent="0.25">
      <c r="A467" s="3" t="s">
        <v>2636</v>
      </c>
      <c r="B467" s="1">
        <v>41888</v>
      </c>
      <c r="C467" t="s">
        <v>2637</v>
      </c>
      <c r="D467" t="s">
        <v>38</v>
      </c>
      <c r="E467" t="s">
        <v>912</v>
      </c>
      <c r="G467" t="s">
        <v>912</v>
      </c>
      <c r="H467" t="s">
        <v>448</v>
      </c>
      <c r="I467" t="s">
        <v>2638</v>
      </c>
      <c r="J467" t="s">
        <v>2639</v>
      </c>
      <c r="K467" t="s">
        <v>2640</v>
      </c>
      <c r="L467" s="2">
        <v>12000000</v>
      </c>
      <c r="M467" s="2">
        <v>26100000</v>
      </c>
    </row>
    <row r="468" spans="1:13" x14ac:dyDescent="0.25">
      <c r="A468" s="3" t="s">
        <v>2641</v>
      </c>
      <c r="B468" s="1">
        <v>41313</v>
      </c>
      <c r="C468" t="s">
        <v>2642</v>
      </c>
      <c r="D468" t="s">
        <v>21</v>
      </c>
      <c r="E468" t="s">
        <v>2643</v>
      </c>
      <c r="G468" t="s">
        <v>694</v>
      </c>
      <c r="H468" t="s">
        <v>2644</v>
      </c>
      <c r="I468" t="s">
        <v>2645</v>
      </c>
      <c r="J468" t="s">
        <v>2646</v>
      </c>
      <c r="K468" t="s">
        <v>2647</v>
      </c>
      <c r="L468" s="2">
        <v>15000000</v>
      </c>
      <c r="M468" s="2">
        <v>356800000</v>
      </c>
    </row>
    <row r="469" spans="1:13" x14ac:dyDescent="0.25">
      <c r="A469" s="3" t="s">
        <v>2648</v>
      </c>
      <c r="B469" s="1">
        <v>41124</v>
      </c>
      <c r="C469" t="s">
        <v>2649</v>
      </c>
      <c r="D469" t="s">
        <v>21</v>
      </c>
      <c r="E469" t="s">
        <v>2650</v>
      </c>
      <c r="G469" t="s">
        <v>567</v>
      </c>
      <c r="H469" t="s">
        <v>2651</v>
      </c>
      <c r="I469" t="s">
        <v>248</v>
      </c>
      <c r="J469" t="s">
        <v>2652</v>
      </c>
      <c r="K469" t="s">
        <v>2036</v>
      </c>
      <c r="L469" s="2">
        <v>125000000</v>
      </c>
      <c r="M469" s="2">
        <v>198500000</v>
      </c>
    </row>
    <row r="470" spans="1:13" x14ac:dyDescent="0.25">
      <c r="A470" s="3" t="s">
        <v>2653</v>
      </c>
      <c r="B470" s="1">
        <v>41360</v>
      </c>
      <c r="C470" t="s">
        <v>2654</v>
      </c>
      <c r="D470" t="s">
        <v>131</v>
      </c>
      <c r="E470" t="s">
        <v>1944</v>
      </c>
      <c r="G470" t="s">
        <v>2655</v>
      </c>
      <c r="H470" t="s">
        <v>1103</v>
      </c>
      <c r="I470" t="s">
        <v>448</v>
      </c>
      <c r="J470" t="s">
        <v>2656</v>
      </c>
      <c r="K470" t="s">
        <v>2657</v>
      </c>
      <c r="L470" s="2">
        <v>20000000</v>
      </c>
      <c r="M470" s="2">
        <v>24300000</v>
      </c>
    </row>
    <row r="471" spans="1:13" x14ac:dyDescent="0.25">
      <c r="A471" s="3" t="s">
        <v>2658</v>
      </c>
      <c r="B471" s="1">
        <v>41739</v>
      </c>
      <c r="C471" t="s">
        <v>2659</v>
      </c>
      <c r="D471" t="s">
        <v>154</v>
      </c>
      <c r="E471" t="s">
        <v>2660</v>
      </c>
      <c r="G471" t="s">
        <v>346</v>
      </c>
      <c r="H471" t="s">
        <v>2661</v>
      </c>
      <c r="I471" t="s">
        <v>2187</v>
      </c>
      <c r="J471" t="s">
        <v>429</v>
      </c>
      <c r="K471" t="s">
        <v>326</v>
      </c>
      <c r="L471" s="2">
        <v>100000000</v>
      </c>
      <c r="M471" s="2">
        <v>103000000</v>
      </c>
    </row>
    <row r="472" spans="1:13" x14ac:dyDescent="0.25">
      <c r="A472" s="3" t="s">
        <v>2662</v>
      </c>
      <c r="B472" s="1">
        <v>42416</v>
      </c>
      <c r="C472" t="s">
        <v>2663</v>
      </c>
      <c r="D472" t="s">
        <v>131</v>
      </c>
      <c r="E472" t="s">
        <v>2664</v>
      </c>
      <c r="G472" t="s">
        <v>620</v>
      </c>
      <c r="H472" t="s">
        <v>1480</v>
      </c>
      <c r="I472" t="s">
        <v>527</v>
      </c>
      <c r="J472" t="s">
        <v>150</v>
      </c>
      <c r="K472" t="s">
        <v>1221</v>
      </c>
      <c r="L472" s="2">
        <v>20000000</v>
      </c>
      <c r="M472" s="2">
        <v>23400000</v>
      </c>
    </row>
    <row r="473" spans="1:13" x14ac:dyDescent="0.25">
      <c r="A473" s="3" t="s">
        <v>2665</v>
      </c>
      <c r="B473" s="1">
        <v>41173</v>
      </c>
      <c r="C473" t="s">
        <v>2666</v>
      </c>
      <c r="D473" t="s">
        <v>72</v>
      </c>
      <c r="E473" t="s">
        <v>2667</v>
      </c>
      <c r="G473" t="s">
        <v>202</v>
      </c>
      <c r="H473" t="s">
        <v>277</v>
      </c>
      <c r="I473" t="s">
        <v>2668</v>
      </c>
      <c r="J473" t="s">
        <v>1797</v>
      </c>
      <c r="K473" t="s">
        <v>17</v>
      </c>
      <c r="L473" s="2">
        <v>60000000</v>
      </c>
      <c r="M473" s="2">
        <v>49000000</v>
      </c>
    </row>
    <row r="474" spans="1:13" x14ac:dyDescent="0.25">
      <c r="A474" s="3" t="s">
        <v>2669</v>
      </c>
      <c r="B474" s="1">
        <v>42259</v>
      </c>
      <c r="C474" t="s">
        <v>2670</v>
      </c>
      <c r="D474" t="s">
        <v>72</v>
      </c>
      <c r="E474" t="s">
        <v>2092</v>
      </c>
      <c r="G474" t="s">
        <v>248</v>
      </c>
      <c r="H474" t="s">
        <v>278</v>
      </c>
      <c r="I474" t="s">
        <v>757</v>
      </c>
      <c r="J474" t="s">
        <v>17</v>
      </c>
      <c r="K474" t="s">
        <v>2063</v>
      </c>
      <c r="L474" s="2">
        <v>15000000</v>
      </c>
      <c r="M474" s="2">
        <v>8200000</v>
      </c>
    </row>
    <row r="475" spans="1:13" x14ac:dyDescent="0.25">
      <c r="A475" s="3" t="s">
        <v>2671</v>
      </c>
      <c r="B475" s="1">
        <v>42259</v>
      </c>
      <c r="C475" t="s">
        <v>2672</v>
      </c>
      <c r="D475" t="s">
        <v>72</v>
      </c>
      <c r="E475" t="s">
        <v>2673</v>
      </c>
      <c r="G475" t="s">
        <v>141</v>
      </c>
      <c r="H475" t="s">
        <v>367</v>
      </c>
      <c r="I475" t="s">
        <v>2674</v>
      </c>
      <c r="J475" t="s">
        <v>212</v>
      </c>
      <c r="K475" t="s">
        <v>2675</v>
      </c>
      <c r="L475" s="2">
        <v>9600000</v>
      </c>
      <c r="M475" s="2">
        <v>5400000</v>
      </c>
    </row>
    <row r="476" spans="1:13" x14ac:dyDescent="0.25">
      <c r="A476" s="3" t="s">
        <v>2676</v>
      </c>
      <c r="B476" s="1">
        <v>41472</v>
      </c>
      <c r="C476" t="s">
        <v>2677</v>
      </c>
      <c r="D476" t="s">
        <v>38</v>
      </c>
      <c r="E476" t="s">
        <v>2678</v>
      </c>
      <c r="G476" t="s">
        <v>573</v>
      </c>
      <c r="H476" t="s">
        <v>1704</v>
      </c>
      <c r="I476" t="s">
        <v>243</v>
      </c>
      <c r="J476" t="s">
        <v>1141</v>
      </c>
      <c r="K476" t="s">
        <v>507</v>
      </c>
      <c r="L476" s="2">
        <v>127000000</v>
      </c>
      <c r="M476" s="2">
        <v>282600000</v>
      </c>
    </row>
    <row r="477" spans="1:13" x14ac:dyDescent="0.25">
      <c r="A477" s="3" t="s">
        <v>2679</v>
      </c>
      <c r="B477" s="1">
        <v>41888</v>
      </c>
      <c r="C477" t="s">
        <v>2680</v>
      </c>
      <c r="D477" t="s">
        <v>146</v>
      </c>
      <c r="E477" t="s">
        <v>2681</v>
      </c>
      <c r="G477" t="s">
        <v>2682</v>
      </c>
      <c r="H477" t="s">
        <v>2683</v>
      </c>
      <c r="I477" t="s">
        <v>2684</v>
      </c>
      <c r="J477" t="s">
        <v>2685</v>
      </c>
      <c r="K477" t="s">
        <v>346</v>
      </c>
      <c r="L477" s="2">
        <v>3000000</v>
      </c>
      <c r="M477" s="2">
        <v>1900000</v>
      </c>
    </row>
    <row r="478" spans="1:13" x14ac:dyDescent="0.25">
      <c r="A478" s="3" t="s">
        <v>2686</v>
      </c>
      <c r="B478" s="1">
        <v>41960</v>
      </c>
      <c r="C478" t="s">
        <v>2687</v>
      </c>
      <c r="D478" t="s">
        <v>72</v>
      </c>
      <c r="E478" t="s">
        <v>413</v>
      </c>
      <c r="G478" t="s">
        <v>66</v>
      </c>
      <c r="H478" t="s">
        <v>2576</v>
      </c>
      <c r="I478" t="s">
        <v>395</v>
      </c>
      <c r="J478" t="s">
        <v>1535</v>
      </c>
      <c r="K478" t="s">
        <v>82</v>
      </c>
      <c r="L478" s="2">
        <v>65000000</v>
      </c>
      <c r="M478" s="2">
        <v>163400000</v>
      </c>
    </row>
    <row r="479" spans="1:13" x14ac:dyDescent="0.25">
      <c r="A479" s="3" t="s">
        <v>2688</v>
      </c>
      <c r="B479" s="1">
        <v>42069</v>
      </c>
      <c r="C479" t="s">
        <v>2689</v>
      </c>
      <c r="D479" t="s">
        <v>38</v>
      </c>
      <c r="E479" t="s">
        <v>2690</v>
      </c>
      <c r="G479" t="s">
        <v>2279</v>
      </c>
      <c r="H479" t="s">
        <v>1841</v>
      </c>
      <c r="I479" t="s">
        <v>1423</v>
      </c>
      <c r="J479" t="s">
        <v>203</v>
      </c>
      <c r="K479" t="s">
        <v>2248</v>
      </c>
      <c r="L479" s="2">
        <v>35000000</v>
      </c>
      <c r="M479" s="2">
        <v>14400000</v>
      </c>
    </row>
    <row r="480" spans="1:13" x14ac:dyDescent="0.25">
      <c r="A480" s="3" t="s">
        <v>2691</v>
      </c>
      <c r="B480" s="1">
        <v>41840</v>
      </c>
      <c r="C480" t="s">
        <v>2692</v>
      </c>
      <c r="D480" t="s">
        <v>146</v>
      </c>
      <c r="E480" t="s">
        <v>2693</v>
      </c>
      <c r="G480" t="s">
        <v>2694</v>
      </c>
      <c r="H480" t="s">
        <v>2695</v>
      </c>
      <c r="I480" t="s">
        <v>2696</v>
      </c>
      <c r="J480" t="s">
        <v>2697</v>
      </c>
      <c r="L480" s="2">
        <v>1000000</v>
      </c>
      <c r="M480" s="2">
        <v>64100000</v>
      </c>
    </row>
    <row r="481" spans="1:13" x14ac:dyDescent="0.25">
      <c r="A481" s="3" t="s">
        <v>2698</v>
      </c>
      <c r="B481" s="1">
        <v>42214</v>
      </c>
      <c r="C481" t="s">
        <v>2699</v>
      </c>
      <c r="D481" t="s">
        <v>139</v>
      </c>
      <c r="E481" t="s">
        <v>2700</v>
      </c>
      <c r="F481" t="s">
        <v>2701</v>
      </c>
      <c r="G481" t="s">
        <v>649</v>
      </c>
      <c r="H481" t="s">
        <v>263</v>
      </c>
      <c r="I481" t="s">
        <v>1749</v>
      </c>
      <c r="J481" t="s">
        <v>353</v>
      </c>
      <c r="K481" t="s">
        <v>976</v>
      </c>
      <c r="L481" s="2">
        <v>31000000</v>
      </c>
      <c r="M481" s="2">
        <v>104900000</v>
      </c>
    </row>
    <row r="482" spans="1:13" x14ac:dyDescent="0.25">
      <c r="A482" s="3" t="s">
        <v>2702</v>
      </c>
      <c r="B482" s="1">
        <v>41677</v>
      </c>
      <c r="C482" t="s">
        <v>2703</v>
      </c>
      <c r="D482" t="s">
        <v>21</v>
      </c>
      <c r="E482" t="s">
        <v>2704</v>
      </c>
      <c r="G482" t="s">
        <v>2705</v>
      </c>
      <c r="H482" t="s">
        <v>2125</v>
      </c>
      <c r="I482" t="s">
        <v>2706</v>
      </c>
      <c r="L482" s="2">
        <v>30000000</v>
      </c>
      <c r="M482" s="2">
        <v>15400000</v>
      </c>
    </row>
    <row r="483" spans="1:13" x14ac:dyDescent="0.25">
      <c r="A483" s="3" t="s">
        <v>2707</v>
      </c>
      <c r="B483" s="1">
        <v>41712</v>
      </c>
      <c r="C483" t="s">
        <v>2708</v>
      </c>
      <c r="D483" t="s">
        <v>317</v>
      </c>
      <c r="E483" t="s">
        <v>2709</v>
      </c>
      <c r="G483" t="s">
        <v>264</v>
      </c>
      <c r="H483" t="s">
        <v>2710</v>
      </c>
      <c r="I483" t="s">
        <v>340</v>
      </c>
      <c r="J483" t="s">
        <v>2711</v>
      </c>
      <c r="K483" t="s">
        <v>2712</v>
      </c>
      <c r="L483" s="2">
        <v>6000000</v>
      </c>
      <c r="M483" s="2">
        <v>3500000</v>
      </c>
    </row>
    <row r="484" spans="1:13" x14ac:dyDescent="0.25">
      <c r="A484" s="3" t="s">
        <v>2713</v>
      </c>
      <c r="B484" s="1">
        <v>42333</v>
      </c>
      <c r="C484" t="s">
        <v>2714</v>
      </c>
      <c r="D484" t="s">
        <v>146</v>
      </c>
      <c r="E484" t="s">
        <v>2715</v>
      </c>
      <c r="G484" t="s">
        <v>2603</v>
      </c>
      <c r="H484" t="s">
        <v>2655</v>
      </c>
      <c r="I484" t="s">
        <v>2716</v>
      </c>
      <c r="J484" t="s">
        <v>2717</v>
      </c>
      <c r="L484" s="2">
        <v>40000000</v>
      </c>
      <c r="M484" s="2">
        <v>34200000</v>
      </c>
    </row>
    <row r="485" spans="1:13" x14ac:dyDescent="0.25">
      <c r="A485" s="3" t="s">
        <v>2718</v>
      </c>
      <c r="B485" s="1">
        <v>40963</v>
      </c>
      <c r="C485" t="s">
        <v>2719</v>
      </c>
      <c r="D485" t="s">
        <v>38</v>
      </c>
      <c r="E485" t="s">
        <v>2720</v>
      </c>
      <c r="G485" t="s">
        <v>240</v>
      </c>
      <c r="H485" t="s">
        <v>978</v>
      </c>
      <c r="I485" t="s">
        <v>2721</v>
      </c>
      <c r="J485" t="s">
        <v>2722</v>
      </c>
      <c r="K485" t="s">
        <v>2723</v>
      </c>
      <c r="L485" s="2">
        <v>35000000</v>
      </c>
      <c r="M485" s="2">
        <v>24200000</v>
      </c>
    </row>
    <row r="486" spans="1:13" x14ac:dyDescent="0.25">
      <c r="A486" s="3" t="s">
        <v>2724</v>
      </c>
      <c r="B486" s="1">
        <v>42601</v>
      </c>
      <c r="C486" t="s">
        <v>2725</v>
      </c>
      <c r="D486" t="s">
        <v>131</v>
      </c>
      <c r="E486" t="s">
        <v>2210</v>
      </c>
      <c r="G486" t="s">
        <v>41</v>
      </c>
      <c r="H486" t="s">
        <v>762</v>
      </c>
      <c r="I486" t="s">
        <v>927</v>
      </c>
      <c r="J486" t="s">
        <v>2726</v>
      </c>
      <c r="L486" s="2">
        <v>40000000</v>
      </c>
      <c r="M486" s="2">
        <v>42700000</v>
      </c>
    </row>
    <row r="487" spans="1:13" x14ac:dyDescent="0.25">
      <c r="A487" s="3" t="s">
        <v>2727</v>
      </c>
      <c r="B487" s="1">
        <v>42244</v>
      </c>
      <c r="C487" t="s">
        <v>2728</v>
      </c>
      <c r="D487" t="s">
        <v>72</v>
      </c>
      <c r="E487" t="s">
        <v>2729</v>
      </c>
      <c r="G487" t="s">
        <v>2729</v>
      </c>
      <c r="H487" t="s">
        <v>2730</v>
      </c>
      <c r="I487" t="s">
        <v>2731</v>
      </c>
      <c r="J487" t="s">
        <v>2732</v>
      </c>
      <c r="K487" t="s">
        <v>2733</v>
      </c>
      <c r="L487" s="2">
        <v>3000000</v>
      </c>
      <c r="M487" s="2">
        <v>73700000</v>
      </c>
    </row>
    <row r="488" spans="1:13" x14ac:dyDescent="0.25">
      <c r="A488" s="3" t="s">
        <v>2734</v>
      </c>
      <c r="B488" s="1">
        <v>42531</v>
      </c>
      <c r="C488" t="s">
        <v>2735</v>
      </c>
      <c r="D488" t="s">
        <v>21</v>
      </c>
      <c r="E488" t="s">
        <v>2736</v>
      </c>
      <c r="G488" t="s">
        <v>165</v>
      </c>
      <c r="H488" t="s">
        <v>2737</v>
      </c>
      <c r="I488" t="s">
        <v>33</v>
      </c>
      <c r="J488" t="s">
        <v>327</v>
      </c>
      <c r="K488" t="s">
        <v>149</v>
      </c>
      <c r="L488" s="2">
        <v>160000000</v>
      </c>
      <c r="M488" s="2">
        <v>433500000</v>
      </c>
    </row>
    <row r="489" spans="1:13" x14ac:dyDescent="0.25">
      <c r="A489" s="3" t="s">
        <v>2738</v>
      </c>
      <c r="B489" s="1">
        <v>41306</v>
      </c>
      <c r="C489" t="s">
        <v>2739</v>
      </c>
      <c r="D489" t="s">
        <v>38</v>
      </c>
      <c r="E489" t="s">
        <v>2384</v>
      </c>
      <c r="G489" t="s">
        <v>1270</v>
      </c>
      <c r="H489" t="s">
        <v>1221</v>
      </c>
      <c r="I489" t="s">
        <v>739</v>
      </c>
      <c r="J489" t="s">
        <v>449</v>
      </c>
      <c r="K489" t="s">
        <v>2740</v>
      </c>
      <c r="L489" s="2">
        <v>35000000</v>
      </c>
      <c r="M489" s="2">
        <v>117000000</v>
      </c>
    </row>
    <row r="490" spans="1:13" x14ac:dyDescent="0.25">
      <c r="A490" s="3" t="s">
        <v>2741</v>
      </c>
      <c r="B490" s="1">
        <v>41397</v>
      </c>
      <c r="C490" t="s">
        <v>2742</v>
      </c>
      <c r="D490" t="s">
        <v>72</v>
      </c>
      <c r="E490" t="s">
        <v>2743</v>
      </c>
      <c r="F490" t="s">
        <v>2744</v>
      </c>
      <c r="G490" t="s">
        <v>1473</v>
      </c>
      <c r="H490" t="s">
        <v>2745</v>
      </c>
      <c r="I490" t="s">
        <v>299</v>
      </c>
      <c r="J490" t="s">
        <v>2746</v>
      </c>
      <c r="K490" t="s">
        <v>2747</v>
      </c>
      <c r="L490" s="2">
        <v>5000000</v>
      </c>
      <c r="M490" s="2">
        <v>2700000</v>
      </c>
    </row>
    <row r="491" spans="1:13" x14ac:dyDescent="0.25">
      <c r="A491" s="3" t="s">
        <v>2748</v>
      </c>
      <c r="B491" s="1">
        <v>41047</v>
      </c>
      <c r="C491" t="s">
        <v>2749</v>
      </c>
      <c r="D491" t="s">
        <v>38</v>
      </c>
      <c r="E491" t="s">
        <v>1409</v>
      </c>
      <c r="G491" t="s">
        <v>234</v>
      </c>
      <c r="H491" t="s">
        <v>966</v>
      </c>
      <c r="I491" t="s">
        <v>301</v>
      </c>
      <c r="J491" t="s">
        <v>1296</v>
      </c>
      <c r="K491" t="s">
        <v>712</v>
      </c>
      <c r="L491" s="2">
        <v>40000000</v>
      </c>
      <c r="M491" s="2">
        <v>84400000</v>
      </c>
    </row>
    <row r="492" spans="1:13" x14ac:dyDescent="0.25">
      <c r="A492" s="3" t="s">
        <v>2750</v>
      </c>
      <c r="B492" s="1">
        <v>41855</v>
      </c>
      <c r="C492" t="s">
        <v>2751</v>
      </c>
      <c r="D492" t="s">
        <v>864</v>
      </c>
      <c r="E492" t="s">
        <v>2752</v>
      </c>
      <c r="G492" t="s">
        <v>2753</v>
      </c>
      <c r="H492" t="s">
        <v>2754</v>
      </c>
      <c r="I492" t="s">
        <v>2755</v>
      </c>
      <c r="J492" t="s">
        <v>2756</v>
      </c>
      <c r="L492" s="2">
        <v>15000000</v>
      </c>
      <c r="M492" s="2">
        <v>30100000</v>
      </c>
    </row>
    <row r="493" spans="1:13" x14ac:dyDescent="0.25">
      <c r="A493" s="3" t="s">
        <v>2757</v>
      </c>
      <c r="B493" s="1">
        <v>41655</v>
      </c>
      <c r="C493" t="s">
        <v>2758</v>
      </c>
      <c r="D493" t="s">
        <v>72</v>
      </c>
      <c r="E493" t="s">
        <v>2759</v>
      </c>
      <c r="G493" t="s">
        <v>1994</v>
      </c>
      <c r="H493" t="s">
        <v>762</v>
      </c>
      <c r="I493" t="s">
        <v>514</v>
      </c>
      <c r="J493" t="s">
        <v>2760</v>
      </c>
      <c r="L493" s="2">
        <v>3300000</v>
      </c>
      <c r="M493" s="2">
        <v>49000000</v>
      </c>
    </row>
    <row r="494" spans="1:13" x14ac:dyDescent="0.25">
      <c r="A494" s="3" t="s">
        <v>2761</v>
      </c>
      <c r="B494" s="1">
        <v>42433</v>
      </c>
      <c r="C494" t="s">
        <v>2762</v>
      </c>
      <c r="D494" t="s">
        <v>72</v>
      </c>
      <c r="E494" t="s">
        <v>2763</v>
      </c>
      <c r="F494" t="s">
        <v>2764</v>
      </c>
      <c r="G494" t="s">
        <v>1885</v>
      </c>
      <c r="H494" t="s">
        <v>1961</v>
      </c>
      <c r="I494" t="s">
        <v>2226</v>
      </c>
      <c r="J494" t="s">
        <v>1523</v>
      </c>
      <c r="K494" t="s">
        <v>1695</v>
      </c>
      <c r="L494" s="2">
        <v>35000000</v>
      </c>
      <c r="M494" s="2">
        <v>24900000</v>
      </c>
    </row>
    <row r="495" spans="1:13" x14ac:dyDescent="0.25">
      <c r="A495" s="3" t="s">
        <v>2765</v>
      </c>
      <c r="B495" s="1">
        <v>41453</v>
      </c>
      <c r="C495" t="s">
        <v>2766</v>
      </c>
      <c r="D495" t="s">
        <v>21</v>
      </c>
      <c r="E495" t="s">
        <v>1037</v>
      </c>
      <c r="G495" t="s">
        <v>42</v>
      </c>
      <c r="H495" t="s">
        <v>233</v>
      </c>
      <c r="I495" t="s">
        <v>2767</v>
      </c>
      <c r="J495" t="s">
        <v>2768</v>
      </c>
      <c r="K495" t="s">
        <v>1082</v>
      </c>
      <c r="L495" s="2">
        <v>150000000</v>
      </c>
      <c r="M495" s="2">
        <v>205000000</v>
      </c>
    </row>
    <row r="496" spans="1:13" x14ac:dyDescent="0.25">
      <c r="A496" s="3" t="s">
        <v>2769</v>
      </c>
      <c r="B496" s="1">
        <v>41880</v>
      </c>
      <c r="C496" t="s">
        <v>2770</v>
      </c>
      <c r="D496" t="s">
        <v>72</v>
      </c>
      <c r="E496" t="s">
        <v>2771</v>
      </c>
      <c r="G496" t="s">
        <v>982</v>
      </c>
      <c r="H496" t="s">
        <v>2772</v>
      </c>
      <c r="I496" t="s">
        <v>2019</v>
      </c>
      <c r="J496" t="s">
        <v>2773</v>
      </c>
      <c r="L496" s="2">
        <v>15000000</v>
      </c>
      <c r="M496" s="2">
        <v>52500000</v>
      </c>
    </row>
    <row r="497" spans="1:13" x14ac:dyDescent="0.25">
      <c r="A497" s="3" t="s">
        <v>2774</v>
      </c>
      <c r="B497" s="1">
        <v>41683</v>
      </c>
      <c r="C497" t="s">
        <v>2775</v>
      </c>
      <c r="D497" t="s">
        <v>72</v>
      </c>
      <c r="E497" t="s">
        <v>2776</v>
      </c>
      <c r="G497" t="s">
        <v>567</v>
      </c>
      <c r="H497" t="s">
        <v>1203</v>
      </c>
      <c r="I497" t="s">
        <v>2716</v>
      </c>
      <c r="J497" t="s">
        <v>1467</v>
      </c>
      <c r="K497" t="s">
        <v>157</v>
      </c>
      <c r="L497" s="2">
        <v>60000000</v>
      </c>
      <c r="M497" s="2">
        <v>31100000</v>
      </c>
    </row>
    <row r="498" spans="1:13" x14ac:dyDescent="0.25">
      <c r="A498" s="3" t="s">
        <v>2777</v>
      </c>
      <c r="B498" s="1">
        <v>41657</v>
      </c>
      <c r="C498" t="s">
        <v>2778</v>
      </c>
      <c r="D498" t="s">
        <v>72</v>
      </c>
      <c r="E498" t="s">
        <v>2779</v>
      </c>
      <c r="G498" t="s">
        <v>2779</v>
      </c>
      <c r="H498" t="s">
        <v>1386</v>
      </c>
      <c r="I498" t="s">
        <v>965</v>
      </c>
      <c r="J498" t="s">
        <v>2780</v>
      </c>
      <c r="K498" t="s">
        <v>2781</v>
      </c>
      <c r="L498" s="2">
        <v>6000000</v>
      </c>
      <c r="M498" s="2">
        <v>5500000</v>
      </c>
    </row>
    <row r="499" spans="1:13" x14ac:dyDescent="0.25">
      <c r="A499" s="3" t="s">
        <v>2782</v>
      </c>
      <c r="B499" s="1">
        <v>42095</v>
      </c>
      <c r="C499" t="s">
        <v>2783</v>
      </c>
      <c r="D499" t="s">
        <v>72</v>
      </c>
      <c r="E499" t="s">
        <v>2784</v>
      </c>
      <c r="G499" t="s">
        <v>757</v>
      </c>
      <c r="H499" t="s">
        <v>573</v>
      </c>
      <c r="I499" t="s">
        <v>410</v>
      </c>
      <c r="J499" t="s">
        <v>2191</v>
      </c>
      <c r="K499" t="s">
        <v>2785</v>
      </c>
      <c r="L499" s="2">
        <v>11000000</v>
      </c>
      <c r="M499" s="2">
        <v>61600000</v>
      </c>
    </row>
    <row r="500" spans="1:13" x14ac:dyDescent="0.25">
      <c r="A500" s="3" t="s">
        <v>2786</v>
      </c>
      <c r="B500" s="1">
        <v>41180</v>
      </c>
      <c r="C500" t="s">
        <v>2787</v>
      </c>
      <c r="D500" t="s">
        <v>72</v>
      </c>
      <c r="E500" t="s">
        <v>2788</v>
      </c>
      <c r="G500" t="s">
        <v>311</v>
      </c>
      <c r="H500" t="s">
        <v>2767</v>
      </c>
      <c r="I500" t="s">
        <v>2789</v>
      </c>
      <c r="J500" t="s">
        <v>1354</v>
      </c>
      <c r="K500" t="s">
        <v>2790</v>
      </c>
      <c r="L500" s="2">
        <v>19000000</v>
      </c>
      <c r="M500" s="2">
        <v>5400000</v>
      </c>
    </row>
    <row r="501" spans="1:13" x14ac:dyDescent="0.25">
      <c r="A501" s="3" t="s">
        <v>2791</v>
      </c>
      <c r="B501" s="1">
        <v>42293</v>
      </c>
      <c r="C501" t="s">
        <v>2792</v>
      </c>
      <c r="D501" t="s">
        <v>72</v>
      </c>
      <c r="E501" t="s">
        <v>2793</v>
      </c>
      <c r="G501" t="s">
        <v>1360</v>
      </c>
      <c r="H501" t="s">
        <v>2794</v>
      </c>
      <c r="I501" t="s">
        <v>2795</v>
      </c>
      <c r="J501" t="s">
        <v>1511</v>
      </c>
      <c r="K501" t="s">
        <v>845</v>
      </c>
      <c r="L501" s="2">
        <v>13000000</v>
      </c>
      <c r="M501" s="2">
        <v>14400000</v>
      </c>
    </row>
    <row r="502" spans="1:13" x14ac:dyDescent="0.25">
      <c r="A502" s="3" t="s">
        <v>2796</v>
      </c>
      <c r="B502" s="1">
        <v>41446</v>
      </c>
      <c r="C502" t="s">
        <v>2797</v>
      </c>
      <c r="D502" t="s">
        <v>21</v>
      </c>
      <c r="E502" t="s">
        <v>2798</v>
      </c>
      <c r="G502" t="s">
        <v>414</v>
      </c>
      <c r="H502" t="s">
        <v>1026</v>
      </c>
      <c r="I502" t="s">
        <v>23</v>
      </c>
      <c r="J502" t="s">
        <v>2799</v>
      </c>
      <c r="K502" t="s">
        <v>172</v>
      </c>
      <c r="L502" s="2">
        <v>190000000</v>
      </c>
      <c r="M502" s="2">
        <v>540000000</v>
      </c>
    </row>
    <row r="503" spans="1:13" x14ac:dyDescent="0.25">
      <c r="A503" s="3" t="s">
        <v>2800</v>
      </c>
      <c r="B503" s="1">
        <v>40998</v>
      </c>
      <c r="C503" t="s">
        <v>2801</v>
      </c>
      <c r="D503" t="s">
        <v>21</v>
      </c>
      <c r="E503" t="s">
        <v>1979</v>
      </c>
      <c r="G503" t="s">
        <v>1294</v>
      </c>
      <c r="H503" t="s">
        <v>133</v>
      </c>
      <c r="I503" t="s">
        <v>920</v>
      </c>
      <c r="J503" t="s">
        <v>1616</v>
      </c>
      <c r="K503" t="s">
        <v>893</v>
      </c>
      <c r="L503" s="2">
        <v>150000000</v>
      </c>
      <c r="M503" s="2">
        <v>305300000</v>
      </c>
    </row>
    <row r="504" spans="1:13" x14ac:dyDescent="0.25">
      <c r="A504" s="3" t="s">
        <v>2802</v>
      </c>
      <c r="B504" s="1">
        <v>42499</v>
      </c>
      <c r="C504" t="s">
        <v>2803</v>
      </c>
      <c r="D504" t="s">
        <v>21</v>
      </c>
      <c r="E504" t="s">
        <v>2804</v>
      </c>
      <c r="G504" t="s">
        <v>2655</v>
      </c>
      <c r="H504" t="s">
        <v>1672</v>
      </c>
      <c r="I504" t="s">
        <v>1145</v>
      </c>
      <c r="J504" t="s">
        <v>108</v>
      </c>
      <c r="K504" t="s">
        <v>1270</v>
      </c>
      <c r="L504" s="2">
        <v>178000000</v>
      </c>
      <c r="M504" s="2">
        <v>544600000</v>
      </c>
    </row>
    <row r="505" spans="1:13" x14ac:dyDescent="0.25">
      <c r="A505" s="3" t="s">
        <v>2805</v>
      </c>
      <c r="B505" s="1">
        <v>41769</v>
      </c>
      <c r="C505" t="s">
        <v>2806</v>
      </c>
      <c r="D505" t="s">
        <v>21</v>
      </c>
      <c r="E505" t="s">
        <v>2804</v>
      </c>
      <c r="G505" t="s">
        <v>457</v>
      </c>
      <c r="H505" t="s">
        <v>2655</v>
      </c>
      <c r="I505" t="s">
        <v>1672</v>
      </c>
      <c r="J505" t="s">
        <v>2086</v>
      </c>
      <c r="K505" t="s">
        <v>1145</v>
      </c>
      <c r="L505" s="2">
        <v>200000000</v>
      </c>
      <c r="M505" s="2">
        <v>747900000</v>
      </c>
    </row>
    <row r="506" spans="1:13" x14ac:dyDescent="0.25">
      <c r="A506" s="3" t="s">
        <v>2807</v>
      </c>
      <c r="B506" s="1">
        <v>41509</v>
      </c>
      <c r="C506" t="s">
        <v>2808</v>
      </c>
      <c r="D506" t="s">
        <v>146</v>
      </c>
      <c r="E506" t="s">
        <v>2809</v>
      </c>
      <c r="G506" t="s">
        <v>2810</v>
      </c>
      <c r="H506" t="s">
        <v>2811</v>
      </c>
      <c r="I506" t="s">
        <v>2812</v>
      </c>
      <c r="J506" t="s">
        <v>2813</v>
      </c>
      <c r="K506" t="s">
        <v>2814</v>
      </c>
      <c r="L506" s="2">
        <v>1000000</v>
      </c>
      <c r="M506" s="2">
        <v>26800000</v>
      </c>
    </row>
    <row r="507" spans="1:13" x14ac:dyDescent="0.25">
      <c r="A507" s="3" t="s">
        <v>2815</v>
      </c>
      <c r="B507" s="1">
        <v>41262</v>
      </c>
      <c r="C507" t="s">
        <v>2816</v>
      </c>
      <c r="D507" t="s">
        <v>72</v>
      </c>
      <c r="E507" t="s">
        <v>2817</v>
      </c>
      <c r="G507" t="s">
        <v>109</v>
      </c>
      <c r="H507" t="s">
        <v>2178</v>
      </c>
      <c r="I507" t="s">
        <v>347</v>
      </c>
      <c r="J507" t="s">
        <v>437</v>
      </c>
      <c r="K507" t="s">
        <v>486</v>
      </c>
      <c r="L507" s="2">
        <v>40000000</v>
      </c>
      <c r="M507" s="2">
        <v>132800000</v>
      </c>
    </row>
    <row r="508" spans="1:13" x14ac:dyDescent="0.25">
      <c r="A508" s="3" t="s">
        <v>2818</v>
      </c>
      <c r="B508" s="1">
        <v>42054</v>
      </c>
      <c r="C508" t="s">
        <v>2819</v>
      </c>
      <c r="D508" t="s">
        <v>178</v>
      </c>
      <c r="E508" t="s">
        <v>2820</v>
      </c>
      <c r="G508" t="s">
        <v>2821</v>
      </c>
      <c r="H508" t="s">
        <v>2822</v>
      </c>
      <c r="I508" t="s">
        <v>2823</v>
      </c>
      <c r="J508" t="s">
        <v>2824</v>
      </c>
      <c r="K508" t="s">
        <v>2825</v>
      </c>
      <c r="L508" s="2">
        <v>30000000</v>
      </c>
      <c r="M508" s="2">
        <v>64470000</v>
      </c>
    </row>
    <row r="509" spans="1:13" x14ac:dyDescent="0.25">
      <c r="A509" s="3" t="s">
        <v>2826</v>
      </c>
      <c r="B509" s="1">
        <v>42412</v>
      </c>
      <c r="C509" t="s">
        <v>2827</v>
      </c>
      <c r="D509" t="s">
        <v>38</v>
      </c>
      <c r="E509" t="s">
        <v>1437</v>
      </c>
      <c r="G509" t="s">
        <v>1437</v>
      </c>
      <c r="H509" t="s">
        <v>1439</v>
      </c>
      <c r="I509" t="s">
        <v>2828</v>
      </c>
      <c r="J509" t="s">
        <v>539</v>
      </c>
      <c r="K509" t="s">
        <v>2829</v>
      </c>
      <c r="L509" s="2">
        <v>50000000</v>
      </c>
      <c r="M509" s="2">
        <v>56000000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C23" sqref="C23"/>
    </sheetView>
  </sheetViews>
  <sheetFormatPr defaultRowHeight="15" x14ac:dyDescent="0.25"/>
  <cols>
    <col min="1" max="1" width="35.28515625" bestFit="1" customWidth="1"/>
    <col min="2" max="2" width="19" bestFit="1" customWidth="1"/>
    <col min="3" max="3" width="18" bestFit="1" customWidth="1"/>
    <col min="4" max="4" width="19" bestFit="1" customWidth="1"/>
    <col min="5" max="5" width="12.5703125" bestFit="1" customWidth="1"/>
    <col min="6" max="6" width="15.42578125" bestFit="1" customWidth="1"/>
  </cols>
  <sheetData>
    <row r="1" spans="1:6" x14ac:dyDescent="0.25">
      <c r="A1" s="6" t="s">
        <v>2839</v>
      </c>
    </row>
    <row r="2" spans="1:6" x14ac:dyDescent="0.25">
      <c r="A2" t="s">
        <v>2843</v>
      </c>
      <c r="B2" t="s">
        <v>11</v>
      </c>
      <c r="C2" t="s">
        <v>2838</v>
      </c>
      <c r="D2" t="s">
        <v>2840</v>
      </c>
      <c r="E2" t="s">
        <v>2841</v>
      </c>
      <c r="F2" t="s">
        <v>2842</v>
      </c>
    </row>
    <row r="3" spans="1:6" x14ac:dyDescent="0.25">
      <c r="A3" t="s">
        <v>21</v>
      </c>
      <c r="B3" s="9">
        <f>VLOOKUP(A3,Movie!P1:T18,4,FALSE)</f>
        <v>28060740000</v>
      </c>
      <c r="C3" s="9">
        <f>VLOOKUP(A3,Movie!P1:T18,3,FALSE)</f>
        <v>9937200000</v>
      </c>
      <c r="D3" s="9">
        <f>B3-C3</f>
        <v>18123540000</v>
      </c>
      <c r="E3" s="7">
        <f>D3/C3</f>
        <v>1.8238075111701486</v>
      </c>
      <c r="F3" s="8">
        <f>B3/SUM($B$3:$B$19)</f>
        <v>0.36344592045303387</v>
      </c>
    </row>
    <row r="4" spans="1:6" x14ac:dyDescent="0.25">
      <c r="A4" t="s">
        <v>38</v>
      </c>
      <c r="B4" s="9">
        <f>VLOOKUP(A4,Movie!P2:T19,4,FALSE)</f>
        <v>12097400000</v>
      </c>
      <c r="C4" s="9">
        <f>VLOOKUP(A4,Movie!P2:T19,3,FALSE)</f>
        <v>3911600000</v>
      </c>
      <c r="D4" s="9">
        <f t="shared" ref="D4:D19" si="0">B4-C4</f>
        <v>8185800000</v>
      </c>
      <c r="E4" s="7">
        <f t="shared" ref="E4:E19" si="1">D4/C4</f>
        <v>2.0926986399427343</v>
      </c>
      <c r="F4" s="8">
        <f t="shared" ref="F4:F19" si="2">B4/SUM($B$3:$B$19)</f>
        <v>0.15668691125353545</v>
      </c>
    </row>
    <row r="5" spans="1:6" x14ac:dyDescent="0.25">
      <c r="A5" t="s">
        <v>154</v>
      </c>
      <c r="B5" s="9">
        <f>VLOOKUP(A5,Movie!P3:T20,4,FALSE)</f>
        <v>7152420000</v>
      </c>
      <c r="C5" s="9">
        <f>VLOOKUP(A5,Movie!P3:T20,3,FALSE)</f>
        <v>1827120000</v>
      </c>
      <c r="D5" s="9">
        <f t="shared" si="0"/>
        <v>5325300000</v>
      </c>
      <c r="E5" s="7">
        <f t="shared" si="1"/>
        <v>2.9145868908446078</v>
      </c>
      <c r="F5" s="8">
        <f t="shared" si="2"/>
        <v>9.2638963561427409E-2</v>
      </c>
    </row>
    <row r="6" spans="1:6" x14ac:dyDescent="0.25">
      <c r="A6" t="s">
        <v>72</v>
      </c>
      <c r="B6" s="9">
        <f>VLOOKUP(A6,Movie!P4:T21,4,FALSE)</f>
        <v>7208140000</v>
      </c>
      <c r="C6" s="9">
        <f>VLOOKUP(A6,Movie!P4:T21,3,FALSE)</f>
        <v>2383950000</v>
      </c>
      <c r="D6" s="9">
        <f t="shared" si="0"/>
        <v>4824190000</v>
      </c>
      <c r="E6" s="7">
        <f t="shared" si="1"/>
        <v>2.0236120724008475</v>
      </c>
      <c r="F6" s="8">
        <f t="shared" si="2"/>
        <v>9.3360655387360839E-2</v>
      </c>
    </row>
    <row r="7" spans="1:6" x14ac:dyDescent="0.25">
      <c r="A7" t="s">
        <v>139</v>
      </c>
      <c r="B7" s="9">
        <f>VLOOKUP(A7,Movie!P5:T22,4,FALSE)</f>
        <v>6481300000</v>
      </c>
      <c r="C7" s="9">
        <f>VLOOKUP(A7,Movie!P5:T22,3,FALSE)</f>
        <v>1739400000</v>
      </c>
      <c r="D7" s="9">
        <f t="shared" si="0"/>
        <v>4741900000</v>
      </c>
      <c r="E7" s="7">
        <f t="shared" si="1"/>
        <v>2.726169943658733</v>
      </c>
      <c r="F7" s="8">
        <f t="shared" si="2"/>
        <v>8.3946540405999581E-2</v>
      </c>
    </row>
    <row r="8" spans="1:6" x14ac:dyDescent="0.25">
      <c r="A8" t="s">
        <v>146</v>
      </c>
      <c r="B8" s="9">
        <f>VLOOKUP(A8,Movie!P6:T23,4,FALSE)</f>
        <v>3252800000</v>
      </c>
      <c r="C8" s="9">
        <f>VLOOKUP(A8,Movie!P6:T23,3,FALSE)</f>
        <v>631600000</v>
      </c>
      <c r="D8" s="9">
        <f t="shared" si="0"/>
        <v>2621200000</v>
      </c>
      <c r="E8" s="7">
        <f t="shared" si="1"/>
        <v>4.1500949968334391</v>
      </c>
      <c r="F8" s="8">
        <f t="shared" si="2"/>
        <v>4.213063839548168E-2</v>
      </c>
    </row>
    <row r="9" spans="1:6" x14ac:dyDescent="0.25">
      <c r="A9" t="s">
        <v>503</v>
      </c>
      <c r="B9" s="9">
        <f>VLOOKUP(A9,Movie!P7:T24,4,FALSE)</f>
        <v>3251500000</v>
      </c>
      <c r="C9" s="9">
        <f>VLOOKUP(A9,Movie!P7:T24,3,FALSE)</f>
        <v>941800000</v>
      </c>
      <c r="D9" s="9">
        <f t="shared" si="0"/>
        <v>2309700000</v>
      </c>
      <c r="E9" s="7">
        <f t="shared" si="1"/>
        <v>2.4524315141218942</v>
      </c>
      <c r="F9" s="8">
        <f t="shared" si="2"/>
        <v>4.2113800646491846E-2</v>
      </c>
    </row>
    <row r="10" spans="1:6" x14ac:dyDescent="0.25">
      <c r="A10" t="s">
        <v>14</v>
      </c>
      <c r="B10" s="9">
        <f>VLOOKUP(A10,Movie!P8:T25,4,FALSE)</f>
        <v>2191000000</v>
      </c>
      <c r="C10" s="9">
        <f>VLOOKUP(A10,Movie!P8:T25,3,FALSE)</f>
        <v>531900000</v>
      </c>
      <c r="D10" s="9">
        <f t="shared" si="0"/>
        <v>1659100000</v>
      </c>
      <c r="E10" s="7">
        <f t="shared" si="1"/>
        <v>3.1191953374694492</v>
      </c>
      <c r="F10" s="8">
        <f t="shared" si="2"/>
        <v>2.837808310517104E-2</v>
      </c>
    </row>
    <row r="11" spans="1:6" x14ac:dyDescent="0.25">
      <c r="A11" t="s">
        <v>309</v>
      </c>
      <c r="B11" s="9">
        <f>VLOOKUP(A11,Movie!P9:T26,4,FALSE)</f>
        <v>2446100000</v>
      </c>
      <c r="C11" s="9">
        <f>VLOOKUP(A11,Movie!P9:T26,3,FALSE)</f>
        <v>910000000</v>
      </c>
      <c r="D11" s="9">
        <f t="shared" si="0"/>
        <v>1536100000</v>
      </c>
      <c r="E11" s="7">
        <f t="shared" si="1"/>
        <v>1.6880219780219781</v>
      </c>
      <c r="F11" s="8">
        <f t="shared" si="2"/>
        <v>3.1682167541560419E-2</v>
      </c>
    </row>
    <row r="12" spans="1:6" x14ac:dyDescent="0.25">
      <c r="A12" t="s">
        <v>131</v>
      </c>
      <c r="B12" s="9">
        <f>VLOOKUP(A12,Movie!P10:T27,4,FALSE)</f>
        <v>1326400000</v>
      </c>
      <c r="C12" s="9">
        <f>VLOOKUP(A12,Movie!P10:T27,3,FALSE)</f>
        <v>700200000</v>
      </c>
      <c r="D12" s="9">
        <f t="shared" si="0"/>
        <v>626200000</v>
      </c>
      <c r="E12" s="7">
        <f t="shared" si="1"/>
        <v>0.89431590974007424</v>
      </c>
      <c r="F12" s="8">
        <f t="shared" si="2"/>
        <v>1.7179684815471871E-2</v>
      </c>
    </row>
    <row r="13" spans="1:6" x14ac:dyDescent="0.25">
      <c r="A13" t="s">
        <v>963</v>
      </c>
      <c r="B13" s="9">
        <f>VLOOKUP(A13,Movie!P11:T28,4,FALSE)</f>
        <v>828600000</v>
      </c>
      <c r="C13" s="9">
        <f>VLOOKUP(A13,Movie!P11:T28,3,FALSE)</f>
        <v>269000000</v>
      </c>
      <c r="D13" s="9">
        <f t="shared" si="0"/>
        <v>559600000</v>
      </c>
      <c r="E13" s="7">
        <f t="shared" si="1"/>
        <v>2.0802973977695167</v>
      </c>
      <c r="F13" s="8">
        <f t="shared" si="2"/>
        <v>1.0732122163826893E-2</v>
      </c>
    </row>
    <row r="14" spans="1:6" x14ac:dyDescent="0.25">
      <c r="A14" t="s">
        <v>57</v>
      </c>
      <c r="B14" s="9">
        <f>VLOOKUP(A14,Movie!P12:T29,4,FALSE)</f>
        <v>882100000</v>
      </c>
      <c r="C14" s="9">
        <f>VLOOKUP(A14,Movie!P12:T29,3,FALSE)</f>
        <v>431400000</v>
      </c>
      <c r="D14" s="9">
        <f t="shared" si="0"/>
        <v>450700000</v>
      </c>
      <c r="E14" s="7">
        <f t="shared" si="1"/>
        <v>1.0447380621233193</v>
      </c>
      <c r="F14" s="8">
        <f t="shared" si="2"/>
        <v>1.1425060295331527E-2</v>
      </c>
    </row>
    <row r="15" spans="1:6" x14ac:dyDescent="0.25">
      <c r="A15" t="s">
        <v>178</v>
      </c>
      <c r="B15" s="9">
        <f>VLOOKUP(A15,Movie!P13:T30,4,FALSE)</f>
        <v>698170000</v>
      </c>
      <c r="C15" s="9">
        <f>VLOOKUP(A15,Movie!P13:T30,3,FALSE)</f>
        <v>256500000</v>
      </c>
      <c r="D15" s="9">
        <f t="shared" si="0"/>
        <v>441670000</v>
      </c>
      <c r="E15" s="7">
        <f t="shared" si="1"/>
        <v>1.7219103313840156</v>
      </c>
      <c r="F15" s="8">
        <f t="shared" si="2"/>
        <v>9.0427778555624214E-3</v>
      </c>
    </row>
    <row r="16" spans="1:6" x14ac:dyDescent="0.25">
      <c r="A16" t="s">
        <v>317</v>
      </c>
      <c r="B16" s="9">
        <f>VLOOKUP(A16,Movie!P14:T31,4,FALSE)</f>
        <v>483900000</v>
      </c>
      <c r="C16" s="9">
        <f>VLOOKUP(A16,Movie!P14:T31,3,FALSE)</f>
        <v>113000000</v>
      </c>
      <c r="D16" s="9">
        <f t="shared" si="0"/>
        <v>370900000</v>
      </c>
      <c r="E16" s="7">
        <f t="shared" si="1"/>
        <v>3.282300884955752</v>
      </c>
      <c r="F16" s="8">
        <f t="shared" si="2"/>
        <v>6.2675282585998478E-3</v>
      </c>
    </row>
    <row r="17" spans="1:6" x14ac:dyDescent="0.25">
      <c r="A17" t="s">
        <v>289</v>
      </c>
      <c r="B17" s="9">
        <f>VLOOKUP(A17,Movie!P15:T32,4,FALSE)</f>
        <v>520000000</v>
      </c>
      <c r="C17" s="9">
        <f>VLOOKUP(A17,Movie!P15:T32,3,FALSE)</f>
        <v>161000000</v>
      </c>
      <c r="D17" s="9">
        <f t="shared" si="0"/>
        <v>359000000</v>
      </c>
      <c r="E17" s="7">
        <f t="shared" si="1"/>
        <v>2.2298136645962732</v>
      </c>
      <c r="F17" s="8">
        <f t="shared" si="2"/>
        <v>6.7350995959328808E-3</v>
      </c>
    </row>
    <row r="18" spans="1:6" x14ac:dyDescent="0.25">
      <c r="A18" t="s">
        <v>864</v>
      </c>
      <c r="B18" s="9">
        <f>VLOOKUP(A18,Movie!P16:T33,4,FALSE)</f>
        <v>258400000</v>
      </c>
      <c r="C18" s="9">
        <f>VLOOKUP(A18,Movie!P16:T33,3,FALSE)</f>
        <v>71000000</v>
      </c>
      <c r="D18" s="9">
        <f t="shared" si="0"/>
        <v>187400000</v>
      </c>
      <c r="E18" s="7">
        <f t="shared" si="1"/>
        <v>2.6394366197183099</v>
      </c>
      <c r="F18" s="8">
        <f t="shared" si="2"/>
        <v>3.3468264145943391E-3</v>
      </c>
    </row>
    <row r="19" spans="1:6" x14ac:dyDescent="0.25">
      <c r="A19" t="s">
        <v>1497</v>
      </c>
      <c r="B19" s="9">
        <f>VLOOKUP(A19,Movie!P17:T34,4,FALSE)</f>
        <v>68500000</v>
      </c>
      <c r="C19" s="9">
        <f>VLOOKUP(A19,Movie!P17:T34,3,FALSE)</f>
        <v>10000000</v>
      </c>
      <c r="D19" s="9">
        <f t="shared" si="0"/>
        <v>58500000</v>
      </c>
      <c r="E19" s="7">
        <f t="shared" si="1"/>
        <v>5.85</v>
      </c>
      <c r="F19" s="8">
        <f t="shared" si="2"/>
        <v>8.8721985061808136E-4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Movie</vt:lpstr>
      <vt:lpstr>Key_mertics</vt:lpstr>
      <vt:lpstr>Movie!Criteria</vt:lpstr>
      <vt:lpstr>Movie!Extract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MKK</dc:creator>
  <cp:lastModifiedBy>MKK</cp:lastModifiedBy>
  <dcterms:created xsi:type="dcterms:W3CDTF">2024-04-29T04:17:39Z</dcterms:created>
  <dcterms:modified xsi:type="dcterms:W3CDTF">2024-05-01T11:30:20Z</dcterms:modified>
</cp:coreProperties>
</file>