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9wrc\OneDrive\Desktop\Bootcamp\Excel\"/>
    </mc:Choice>
  </mc:AlternateContent>
  <xr:revisionPtr revIDLastSave="0" documentId="13_ncr:1_{50F0721B-B56B-4106-98C9-7B06DAF097FF}" xr6:coauthVersionLast="47" xr6:coauthVersionMax="47" xr10:uidLastSave="{00000000-0000-0000-0000-000000000000}"/>
  <bookViews>
    <workbookView xWindow="28680" yWindow="-120" windowWidth="20730" windowHeight="11040" activeTab="1" xr2:uid="{9F9104F0-2E3B-4D42-9D84-366175DF2076}"/>
  </bookViews>
  <sheets>
    <sheet name="Sheet1" sheetId="2" r:id="rId1"/>
    <sheet name="May 2023" sheetId="1" r:id="rId2"/>
  </sheets>
  <definedNames>
    <definedName name="_xlnm._FilterDatabase" localSheetId="1" hidden="1">'May 2023'!$A$1:$D$13</definedName>
    <definedName name="Slicer_Category">#N/A</definedName>
  </definedNames>
  <calcPr calcId="191029"/>
  <pivotCaches>
    <pivotCache cacheId="27" r:id="rId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1" l="1"/>
  <c r="K9" i="1"/>
  <c r="K10" i="1"/>
  <c r="K8" i="1"/>
  <c r="J8" i="1" a="1"/>
  <c r="J8" i="1" s="1"/>
  <c r="J2" i="1" a="1"/>
  <c r="J2" i="1" s="1"/>
  <c r="K2" i="1" s="1"/>
  <c r="E13" i="1"/>
  <c r="E3" i="1"/>
  <c r="E4" i="1"/>
  <c r="E5" i="1"/>
  <c r="E6" i="1"/>
  <c r="E7" i="1"/>
  <c r="E8" i="1"/>
  <c r="E9" i="1"/>
  <c r="E10" i="1"/>
  <c r="E11" i="1"/>
  <c r="E12" i="1"/>
  <c r="E2" i="1"/>
  <c r="K3" i="1" l="1"/>
  <c r="K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<sst xmlns="http://schemas.openxmlformats.org/spreadsheetml/2006/main" count="38" uniqueCount="22">
  <si>
    <t xml:space="preserve">Date </t>
  </si>
  <si>
    <t>Item</t>
  </si>
  <si>
    <t xml:space="preserve">Amount </t>
  </si>
  <si>
    <t>Subway Sandwhich</t>
  </si>
  <si>
    <t>Chotumal Samosa</t>
  </si>
  <si>
    <t>Groceries</t>
  </si>
  <si>
    <t>Phone Bill</t>
  </si>
  <si>
    <t>Home Rent</t>
  </si>
  <si>
    <t>Gas Bill</t>
  </si>
  <si>
    <t>Category</t>
  </si>
  <si>
    <t>Food</t>
  </si>
  <si>
    <t>Utilities</t>
  </si>
  <si>
    <t>Rent</t>
  </si>
  <si>
    <t>Water Bill</t>
  </si>
  <si>
    <t>Olive Grden</t>
  </si>
  <si>
    <t>Tondumal Pani puri</t>
  </si>
  <si>
    <t>Tea-post</t>
  </si>
  <si>
    <t>Major Expense?</t>
  </si>
  <si>
    <t>Sarvanna Bhawan Dosa</t>
  </si>
  <si>
    <t xml:space="preserve">Sum of Amount </t>
  </si>
  <si>
    <t>Total Amount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</si>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</sst>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mm;@"/>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theme="0" tint="-0.14999847407452621"/>
      </patternFill>
    </fill>
  </fills>
  <borders count="5">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0" xfId="0" applyFont="1" applyFill="1"/>
    <xf numFmtId="16" fontId="0" fillId="3" borderId="2" xfId="0" applyNumberFormat="1" applyFill="1" applyBorder="1"/>
    <xf numFmtId="0" fontId="0" fillId="3" borderId="2" xfId="0" applyFill="1" applyBorder="1"/>
    <xf numFmtId="16" fontId="0" fillId="0" borderId="2" xfId="0" applyNumberFormat="1" applyBorder="1"/>
    <xf numFmtId="0" fontId="0" fillId="0" borderId="2" xfId="0" applyBorder="1"/>
    <xf numFmtId="16" fontId="0" fillId="3" borderId="3" xfId="0" applyNumberFormat="1" applyFill="1" applyBorder="1"/>
    <xf numFmtId="16" fontId="0" fillId="0" borderId="3" xfId="0" applyNumberFormat="1" applyBorder="1"/>
    <xf numFmtId="0" fontId="1" fillId="2" borderId="4" xfId="0" applyFont="1" applyFill="1" applyBorder="1"/>
    <xf numFmtId="0" fontId="0" fillId="0" borderId="0" xfId="0" pivotButton="1"/>
    <xf numFmtId="0" fontId="0" fillId="0" borderId="0" xfId="0" applyNumberFormat="1"/>
    <xf numFmtId="166" fontId="0" fillId="0" borderId="0" xfId="0" applyNumberFormat="1"/>
  </cellXfs>
  <cellStyles count="1">
    <cellStyle name="Normal" xfId="0" builtinId="0"/>
  </cellStyles>
  <dxfs count="4">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1"/>
        </patternFill>
      </fill>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[MyExpenses.xlsx]Sheet1!PivotTable19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Amount  by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Sheet1!$A$4:$A$6</c:f>
              <c:strCache>
                <c:ptCount val="3"/>
                <c:pt idx="0">
                  <c:v>Food</c:v>
                </c:pt>
                <c:pt idx="1">
                  <c:v>Rent</c:v>
                </c:pt>
                <c:pt idx="2">
                  <c:v>Utilities</c:v>
                </c:pt>
              </c:strCache>
            </c:strRef>
          </c:cat>
          <c:val>
            <c:numRef>
              <c:f>Sheet1!$B$4:$B$6</c:f>
              <c:numCache>
                <c:formatCode>General</c:formatCode>
                <c:ptCount val="3"/>
                <c:pt idx="0">
                  <c:v>320</c:v>
                </c:pt>
                <c:pt idx="1">
                  <c:v>500</c:v>
                </c:pt>
                <c:pt idx="2">
                  <c:v>330</c:v>
                </c:pt>
              </c:numCache>
            </c:numRef>
          </c:val>
          <c:extLst>
            <c:ext xmlns:c16="http://schemas.microsoft.com/office/drawing/2014/chart" uri="{C3380CC4-5D6E-409C-BE32-E72D297353CC}">
              <c16:uniqueId val="{00000000-6FFC-445F-BAA9-F366E4B4F310}"/>
            </c:ext>
          </c:extLst>
        </c:ser>
        <c:dLbls>
          <c:showLegendKey val="0"/>
          <c:showVal val="0"/>
          <c:showCatName val="0"/>
          <c:showSerName val="0"/>
          <c:showPercent val="0"/>
          <c:showBubbleSize val="0"/>
        </c:dLbls>
        <c:gapWidth val="182"/>
        <c:axId val="1360620207"/>
        <c:axId val="1360623087"/>
      </c:barChart>
      <c:catAx>
        <c:axId val="136062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623087"/>
        <c:crosses val="autoZero"/>
        <c:auto val="1"/>
        <c:lblAlgn val="ctr"/>
        <c:lblOffset val="100"/>
        <c:noMultiLvlLbl val="0"/>
      </c:catAx>
      <c:valAx>
        <c:axId val="13606230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620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Category- wise Total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'May 2023'!$K$1</c:f>
              <c:strCache>
                <c:ptCount val="1"/>
                <c:pt idx="0">
                  <c:v>Total Amount</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'May 2023'!$J$2:$J$4</c:f>
              <c:strCache>
                <c:ptCount val="3"/>
                <c:pt idx="0">
                  <c:v>Rent</c:v>
                </c:pt>
                <c:pt idx="1">
                  <c:v>Utilities</c:v>
                </c:pt>
                <c:pt idx="2">
                  <c:v>Food</c:v>
                </c:pt>
              </c:strCache>
            </c:strRef>
          </c:cat>
          <c:val>
            <c:numRef>
              <c:f>'May 2023'!$K$2:$K$4</c:f>
              <c:numCache>
                <c:formatCode>General</c:formatCode>
                <c:ptCount val="3"/>
                <c:pt idx="0">
                  <c:v>500</c:v>
                </c:pt>
                <c:pt idx="1">
                  <c:v>330</c:v>
                </c:pt>
                <c:pt idx="2">
                  <c:v>320</c:v>
                </c:pt>
              </c:numCache>
            </c:numRef>
          </c:val>
          <c:extLst>
            <c:ext xmlns:c16="http://schemas.microsoft.com/office/drawing/2014/chart" uri="{C3380CC4-5D6E-409C-BE32-E72D297353CC}">
              <c16:uniqueId val="{00000000-A8C0-4B6E-B5D0-477BB3BEC3C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900" baseline="0"/>
              <a:t>Date Wise Total Expenses</a:t>
            </a:r>
          </a:p>
        </c:rich>
      </c:tx>
      <c:layout>
        <c:manualLayout>
          <c:xMode val="edge"/>
          <c:yMode val="edge"/>
          <c:x val="0.17355672422648782"/>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'May 2023'!$K$7</c:f>
              <c:strCache>
                <c:ptCount val="1"/>
                <c:pt idx="0">
                  <c:v>Total Amount</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'May 2023'!$J$8:$J$10</c:f>
              <c:numCache>
                <c:formatCode>[$-409]d/mmm;@</c:formatCode>
                <c:ptCount val="3"/>
                <c:pt idx="0">
                  <c:v>45047</c:v>
                </c:pt>
                <c:pt idx="1">
                  <c:v>45048</c:v>
                </c:pt>
                <c:pt idx="2">
                  <c:v>45049</c:v>
                </c:pt>
              </c:numCache>
            </c:numRef>
          </c:cat>
          <c:val>
            <c:numRef>
              <c:f>'May 2023'!$K$8:$K$10</c:f>
              <c:numCache>
                <c:formatCode>General</c:formatCode>
                <c:ptCount val="3"/>
                <c:pt idx="0">
                  <c:v>880</c:v>
                </c:pt>
                <c:pt idx="1">
                  <c:v>140</c:v>
                </c:pt>
                <c:pt idx="2">
                  <c:v>130</c:v>
                </c:pt>
              </c:numCache>
            </c:numRef>
          </c:val>
          <c:smooth val="0"/>
          <c:extLst>
            <c:ext xmlns:c16="http://schemas.microsoft.com/office/drawing/2014/chart" uri="{C3380CC4-5D6E-409C-BE32-E72D297353CC}">
              <c16:uniqueId val="{00000000-123D-42FC-BBDE-D467B48E8088}"/>
            </c:ext>
          </c:extLst>
        </c:ser>
        <c:dLbls>
          <c:dLblPos val="ctr"/>
          <c:showLegendKey val="0"/>
          <c:showVal val="1"/>
          <c:showCatName val="0"/>
          <c:showSerName val="0"/>
          <c:showPercent val="0"/>
          <c:showBubbleSize val="0"/>
        </c:dLbls>
        <c:marker val="1"/>
        <c:smooth val="0"/>
        <c:axId val="1360601007"/>
        <c:axId val="1360602927"/>
      </c:lineChart>
      <c:dateAx>
        <c:axId val="1360601007"/>
        <c:scaling>
          <c:orientation val="minMax"/>
        </c:scaling>
        <c:delete val="0"/>
        <c:axPos val="b"/>
        <c:numFmt formatCode="[$-409]d/mmm;@"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60602927"/>
        <c:crosses val="autoZero"/>
        <c:auto val="1"/>
        <c:lblOffset val="100"/>
        <c:baseTimeUnit val="days"/>
      </c:dateAx>
      <c:valAx>
        <c:axId val="13606029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6060100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314325</xdr:colOff>
      <xdr:row>3</xdr:row>
      <xdr:rowOff>119062</xdr:rowOff>
    </xdr:from>
    <xdr:to>
      <xdr:col>12</xdr:col>
      <xdr:colOff>9525</xdr:colOff>
      <xdr:row>18</xdr:row>
      <xdr:rowOff>147637</xdr:rowOff>
    </xdr:to>
    <xdr:graphicFrame macro="">
      <xdr:nvGraphicFramePr>
        <xdr:cNvPr id="2" name="Chart 1">
          <a:extLst>
            <a:ext uri="{FF2B5EF4-FFF2-40B4-BE49-F238E27FC236}">
              <a16:creationId xmlns:a16="http://schemas.microsoft.com/office/drawing/2014/main" id="{70B97A41-7152-3C00-52CC-67D70C60C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59934</xdr:colOff>
      <xdr:row>0</xdr:row>
      <xdr:rowOff>21395</xdr:rowOff>
    </xdr:from>
    <xdr:to>
      <xdr:col>7</xdr:col>
      <xdr:colOff>477715</xdr:colOff>
      <xdr:row>6</xdr:row>
      <xdr:rowOff>153867</xdr:rowOff>
    </xdr:to>
    <mc:AlternateContent xmlns:mc="http://schemas.openxmlformats.org/markup-compatibility/2006" xmlns:sle15="http://schemas.microsoft.com/office/drawing/2012/slicer">
      <mc:Choice Requires="sle15">
        <xdr:graphicFrame macro="">
          <xdr:nvGraphicFramePr>
            <xdr:cNvPr id="4" name="Category">
              <a:extLst>
                <a:ext uri="{FF2B5EF4-FFF2-40B4-BE49-F238E27FC236}">
                  <a16:creationId xmlns:a16="http://schemas.microsoft.com/office/drawing/2014/main" id="{0003E97B-9F9C-4799-EE60-9516AE22B8E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983626" y="21395"/>
              <a:ext cx="1861185" cy="123151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43815</xdr:colOff>
      <xdr:row>4</xdr:row>
      <xdr:rowOff>158994</xdr:rowOff>
    </xdr:from>
    <xdr:to>
      <xdr:col>17</xdr:col>
      <xdr:colOff>282234</xdr:colOff>
      <xdr:row>14</xdr:row>
      <xdr:rowOff>6887</xdr:rowOff>
    </xdr:to>
    <xdr:graphicFrame macro="">
      <xdr:nvGraphicFramePr>
        <xdr:cNvPr id="5" name="Chart 4">
          <a:extLst>
            <a:ext uri="{FF2B5EF4-FFF2-40B4-BE49-F238E27FC236}">
              <a16:creationId xmlns:a16="http://schemas.microsoft.com/office/drawing/2014/main" id="{93872CC7-E17D-DD58-DF98-1BE2DD7A6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923192</xdr:colOff>
      <xdr:row>10</xdr:row>
      <xdr:rowOff>111808</xdr:rowOff>
    </xdr:from>
    <xdr:to>
      <xdr:col>11</xdr:col>
      <xdr:colOff>194163</xdr:colOff>
      <xdr:row>17</xdr:row>
      <xdr:rowOff>52754</xdr:rowOff>
    </xdr:to>
    <xdr:graphicFrame macro="">
      <xdr:nvGraphicFramePr>
        <xdr:cNvPr id="8" name="Chart 7">
          <a:extLst>
            <a:ext uri="{FF2B5EF4-FFF2-40B4-BE49-F238E27FC236}">
              <a16:creationId xmlns:a16="http://schemas.microsoft.com/office/drawing/2014/main" id="{426E2D68-41CE-9494-7385-313637078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ank Bhatt" refreshedDate="45060.525028819444" createdVersion="8" refreshedVersion="8" minRefreshableVersion="3" recordCount="12" xr:uid="{214CB895-B1CB-4E44-9948-E1EAF4056E63}">
  <cacheSource type="worksheet">
    <worksheetSource name="MyExpenses"/>
  </cacheSource>
  <cacheFields count="5">
    <cacheField name="Date " numFmtId="16">
      <sharedItems containsSemiMixedTypes="0" containsNonDate="0" containsDate="1" containsString="0" minDate="2023-05-01T00:00:00" maxDate="2023-05-04T00:00:00"/>
    </cacheField>
    <cacheField name="Category" numFmtId="16">
      <sharedItems count="3">
        <s v="Rent"/>
        <s v="Utilities"/>
        <s v="Food"/>
      </sharedItems>
    </cacheField>
    <cacheField name="Item" numFmtId="0">
      <sharedItems count="11">
        <s v="Home Rent"/>
        <s v="Gas Bill"/>
        <s v="Phone Bill"/>
        <s v="Groceries"/>
        <s v="Chotumal Samosa"/>
        <s v="Subway Sandwhich"/>
        <s v="Tondumal Pani puri"/>
        <s v="Water Bill"/>
        <s v="Olive Grden"/>
        <s v="Tea-post"/>
        <s v="Sarvanna Bhawan Dosa"/>
      </sharedItems>
    </cacheField>
    <cacheField name="Amount " numFmtId="0">
      <sharedItems containsSemiMixedTypes="0" containsString="0" containsNumber="1" containsInteger="1" minValue="10" maxValue="500"/>
    </cacheField>
    <cacheField name="Major Expens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d v="2023-05-01T00:00:00"/>
    <x v="0"/>
    <x v="0"/>
    <n v="500"/>
    <s v="Yes"/>
  </r>
  <r>
    <d v="2023-05-01T00:00:00"/>
    <x v="1"/>
    <x v="1"/>
    <n v="200"/>
    <s v="Yes"/>
  </r>
  <r>
    <d v="2023-05-01T00:00:00"/>
    <x v="1"/>
    <x v="2"/>
    <n v="100"/>
    <s v="Yes"/>
  </r>
  <r>
    <d v="2023-05-01T00:00:00"/>
    <x v="2"/>
    <x v="3"/>
    <n v="50"/>
    <s v="No"/>
  </r>
  <r>
    <d v="2023-05-01T00:00:00"/>
    <x v="2"/>
    <x v="4"/>
    <n v="20"/>
    <s v="No"/>
  </r>
  <r>
    <d v="2023-05-01T00:00:00"/>
    <x v="2"/>
    <x v="5"/>
    <n v="10"/>
    <s v="No"/>
  </r>
  <r>
    <d v="2023-05-02T00:00:00"/>
    <x v="2"/>
    <x v="6"/>
    <n v="50"/>
    <s v="No"/>
  </r>
  <r>
    <d v="2023-05-02T00:00:00"/>
    <x v="1"/>
    <x v="7"/>
    <n v="30"/>
    <s v="No"/>
  </r>
  <r>
    <d v="2023-05-02T00:00:00"/>
    <x v="2"/>
    <x v="8"/>
    <n v="30"/>
    <s v="No"/>
  </r>
  <r>
    <d v="2023-05-02T00:00:00"/>
    <x v="2"/>
    <x v="9"/>
    <n v="30"/>
    <s v="No"/>
  </r>
  <r>
    <d v="2023-05-03T00:00:00"/>
    <x v="2"/>
    <x v="3"/>
    <n v="50"/>
    <s v="No"/>
  </r>
  <r>
    <d v="2023-05-03T00:00:00"/>
    <x v="2"/>
    <x v="10"/>
    <n v="80"/>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63EF5E-1D98-436D-841C-56C7C72AA955}" name="PivotTable19"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6" firstHeaderRow="1" firstDataRow="1" firstDataCol="1"/>
  <pivotFields count="5">
    <pivotField compact="0" numFmtId="16"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compact="0" outline="0" showAll="0" defaultSubtotal="0">
      <items count="11">
        <item x="4"/>
        <item x="1"/>
        <item x="3"/>
        <item x="0"/>
        <item x="8"/>
        <item x="2"/>
        <item x="10"/>
        <item x="5"/>
        <item x="9"/>
        <item x="6"/>
        <item x="7"/>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3">
    <i>
      <x/>
    </i>
    <i>
      <x v="1"/>
    </i>
    <i>
      <x v="2"/>
    </i>
  </rowItems>
  <colItems count="1">
    <i/>
  </colItems>
  <dataFields count="1">
    <dataField name="Sum of Amount "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4AA448E-A761-4ECC-814B-981896053305}" sourceName="Category">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97182BE-B184-4454-BBDA-1C541991966E}"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2DACBA-82DD-4A08-968F-08D8319B4ACC}" name="MyExpenses" displayName="MyExpenses" ref="A1:E13" headerRowDxfId="1" tableBorderDxfId="0">
  <autoFilter ref="A1:E13" xr:uid="{B32DACBA-82DD-4A08-968F-08D8319B4ACC}"/>
  <tableColumns count="5">
    <tableColumn id="1" xr3:uid="{DDA0CE7C-5375-414A-AF48-C35D5264692F}" name="Date " totalsRowLabel="Total"/>
    <tableColumn id="2" xr3:uid="{32BFBF5B-8CF4-4308-BE2D-FD9CE41AA065}" name="Category"/>
    <tableColumn id="3" xr3:uid="{BCCDE723-B862-4D87-8896-1D62213CCF60}" name="Item"/>
    <tableColumn id="4" xr3:uid="{5DF5DD38-DE88-4679-9C28-CABFB39132D5}" name="Amount "/>
    <tableColumn id="5" xr3:uid="{642EB284-207F-45AF-8B35-E41D7059FEDA}" name="Major Expense?"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5C554-0E72-4F12-A532-4A82052CB895}">
  <dimension ref="A3:B6"/>
  <sheetViews>
    <sheetView workbookViewId="0">
      <selection activeCell="C11" sqref="C11"/>
    </sheetView>
  </sheetViews>
  <sheetFormatPr defaultRowHeight="14.4" x14ac:dyDescent="0.3"/>
  <cols>
    <col min="1" max="1" width="10.77734375" bestFit="1" customWidth="1"/>
    <col min="2" max="3" width="14.88671875" bestFit="1" customWidth="1"/>
  </cols>
  <sheetData>
    <row r="3" spans="1:2" x14ac:dyDescent="0.3">
      <c r="A3" s="10" t="s">
        <v>9</v>
      </c>
      <c r="B3" t="s">
        <v>19</v>
      </c>
    </row>
    <row r="4" spans="1:2" x14ac:dyDescent="0.3">
      <c r="A4" t="s">
        <v>10</v>
      </c>
      <c r="B4" s="11">
        <v>320</v>
      </c>
    </row>
    <row r="5" spans="1:2" x14ac:dyDescent="0.3">
      <c r="A5" t="s">
        <v>12</v>
      </c>
      <c r="B5" s="11">
        <v>500</v>
      </c>
    </row>
    <row r="6" spans="1:2" x14ac:dyDescent="0.3">
      <c r="A6" t="s">
        <v>11</v>
      </c>
      <c r="B6" s="11">
        <v>330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E899-C39D-49F5-92A9-8CDC01820D8B}">
  <dimension ref="A1:K15"/>
  <sheetViews>
    <sheetView tabSelected="1" topLeftCell="B1" zoomScale="130" zoomScaleNormal="130" workbookViewId="0">
      <selection activeCell="H12" sqref="H12"/>
    </sheetView>
  </sheetViews>
  <sheetFormatPr defaultRowHeight="14.4" x14ac:dyDescent="0.3"/>
  <cols>
    <col min="1" max="2" width="12.5546875" customWidth="1"/>
    <col min="3" max="3" width="20.88671875" customWidth="1"/>
    <col min="4" max="4" width="9.44140625" customWidth="1"/>
    <col min="5" max="5" width="16.5546875" customWidth="1"/>
    <col min="7" max="7" width="12.21875" customWidth="1"/>
    <col min="8" max="8" width="10.5546875" customWidth="1"/>
    <col min="9" max="9" width="14" customWidth="1"/>
    <col min="10" max="10" width="10.77734375" bestFit="1" customWidth="1"/>
    <col min="11" max="11" width="14.6640625" customWidth="1"/>
  </cols>
  <sheetData>
    <row r="1" spans="1:11" x14ac:dyDescent="0.3">
      <c r="A1" s="2" t="s">
        <v>0</v>
      </c>
      <c r="B1" s="1" t="s">
        <v>9</v>
      </c>
      <c r="C1" s="1" t="s">
        <v>1</v>
      </c>
      <c r="D1" s="1" t="s">
        <v>2</v>
      </c>
      <c r="E1" s="1" t="s">
        <v>17</v>
      </c>
      <c r="J1" s="9" t="s">
        <v>9</v>
      </c>
      <c r="K1" s="9" t="s">
        <v>20</v>
      </c>
    </row>
    <row r="2" spans="1:11" x14ac:dyDescent="0.3">
      <c r="A2" s="7">
        <v>45047</v>
      </c>
      <c r="B2" s="3" t="s">
        <v>12</v>
      </c>
      <c r="C2" s="4" t="s">
        <v>7</v>
      </c>
      <c r="D2" s="4">
        <v>500</v>
      </c>
      <c r="E2" s="4" t="str">
        <f>IF(D2&gt;=100,"Yes","No" )</f>
        <v>Yes</v>
      </c>
      <c r="J2" t="str" cm="1">
        <f t="array" ref="J2:J4">_xlfn.UNIQUE(MyExpenses[Category])</f>
        <v>Rent</v>
      </c>
      <c r="K2">
        <f>SUMIF(MyExpenses[Category],J2,MyExpenses[[Amount ]])</f>
        <v>500</v>
      </c>
    </row>
    <row r="3" spans="1:11" x14ac:dyDescent="0.3">
      <c r="A3" s="8">
        <v>45047</v>
      </c>
      <c r="B3" s="5" t="s">
        <v>11</v>
      </c>
      <c r="C3" s="6" t="s">
        <v>8</v>
      </c>
      <c r="D3" s="6">
        <v>200</v>
      </c>
      <c r="E3" s="6" t="str">
        <f t="shared" ref="E3:E12" si="0">IF(D3&gt;=100,"Yes","No" )</f>
        <v>Yes</v>
      </c>
      <c r="J3" t="str">
        <v>Utilities</v>
      </c>
      <c r="K3">
        <f>SUMIF(MyExpenses[Category],J3,MyExpenses[[Amount ]])</f>
        <v>330</v>
      </c>
    </row>
    <row r="4" spans="1:11" x14ac:dyDescent="0.3">
      <c r="A4" s="7">
        <v>45047</v>
      </c>
      <c r="B4" s="3" t="s">
        <v>11</v>
      </c>
      <c r="C4" s="4" t="s">
        <v>6</v>
      </c>
      <c r="D4" s="4">
        <v>100</v>
      </c>
      <c r="E4" s="4" t="str">
        <f t="shared" si="0"/>
        <v>Yes</v>
      </c>
      <c r="J4" t="str">
        <v>Food</v>
      </c>
      <c r="K4">
        <f>SUMIF(MyExpenses[Category],J4,MyExpenses[[Amount ]])</f>
        <v>320</v>
      </c>
    </row>
    <row r="5" spans="1:11" x14ac:dyDescent="0.3">
      <c r="A5" s="8">
        <v>45047</v>
      </c>
      <c r="B5" s="5" t="s">
        <v>10</v>
      </c>
      <c r="C5" s="6" t="s">
        <v>5</v>
      </c>
      <c r="D5" s="6">
        <v>50</v>
      </c>
      <c r="E5" s="6" t="str">
        <f t="shared" si="0"/>
        <v>No</v>
      </c>
    </row>
    <row r="6" spans="1:11" x14ac:dyDescent="0.3">
      <c r="A6" s="7">
        <v>45047</v>
      </c>
      <c r="B6" s="3" t="s">
        <v>10</v>
      </c>
      <c r="C6" s="4" t="s">
        <v>4</v>
      </c>
      <c r="D6" s="4">
        <v>20</v>
      </c>
      <c r="E6" s="4" t="str">
        <f t="shared" si="0"/>
        <v>No</v>
      </c>
    </row>
    <row r="7" spans="1:11" x14ac:dyDescent="0.3">
      <c r="A7" s="8">
        <v>45047</v>
      </c>
      <c r="B7" s="5" t="s">
        <v>10</v>
      </c>
      <c r="C7" s="6" t="s">
        <v>3</v>
      </c>
      <c r="D7" s="6">
        <v>10</v>
      </c>
      <c r="E7" s="6" t="str">
        <f t="shared" si="0"/>
        <v>No</v>
      </c>
      <c r="J7" s="9" t="s">
        <v>21</v>
      </c>
      <c r="K7" s="9" t="s">
        <v>20</v>
      </c>
    </row>
    <row r="8" spans="1:11" x14ac:dyDescent="0.3">
      <c r="A8" s="7">
        <v>45048</v>
      </c>
      <c r="B8" s="3" t="s">
        <v>10</v>
      </c>
      <c r="C8" s="4" t="s">
        <v>15</v>
      </c>
      <c r="D8" s="4">
        <v>50</v>
      </c>
      <c r="E8" s="4" t="str">
        <f t="shared" si="0"/>
        <v>No</v>
      </c>
      <c r="J8" s="12" cm="1">
        <f t="array" ref="J8:J10">_xlfn.UNIQUE(MyExpenses[[Date ]])</f>
        <v>45047</v>
      </c>
      <c r="K8">
        <f>SUMIF(MyExpenses[[Date ]],J8,MyExpenses[[Amount ]])</f>
        <v>880</v>
      </c>
    </row>
    <row r="9" spans="1:11" x14ac:dyDescent="0.3">
      <c r="A9" s="8">
        <v>45048</v>
      </c>
      <c r="B9" s="5" t="s">
        <v>11</v>
      </c>
      <c r="C9" s="6" t="s">
        <v>13</v>
      </c>
      <c r="D9" s="6">
        <v>30</v>
      </c>
      <c r="E9" s="6" t="str">
        <f t="shared" si="0"/>
        <v>No</v>
      </c>
      <c r="J9" s="12">
        <v>45048</v>
      </c>
      <c r="K9">
        <f>SUMIF(MyExpenses[[Date ]],J9,MyExpenses[[Amount ]])</f>
        <v>140</v>
      </c>
    </row>
    <row r="10" spans="1:11" x14ac:dyDescent="0.3">
      <c r="A10" s="7">
        <v>45048</v>
      </c>
      <c r="B10" s="3" t="s">
        <v>10</v>
      </c>
      <c r="C10" s="4" t="s">
        <v>14</v>
      </c>
      <c r="D10" s="4">
        <v>30</v>
      </c>
      <c r="E10" s="4" t="str">
        <f t="shared" si="0"/>
        <v>No</v>
      </c>
      <c r="J10" s="12">
        <v>45049</v>
      </c>
      <c r="K10">
        <f>SUMIF(MyExpenses[[Date ]],J10,MyExpenses[[Amount ]])</f>
        <v>130</v>
      </c>
    </row>
    <row r="11" spans="1:11" x14ac:dyDescent="0.3">
      <c r="A11" s="8">
        <v>45048</v>
      </c>
      <c r="B11" s="5" t="s">
        <v>10</v>
      </c>
      <c r="C11" s="6" t="s">
        <v>16</v>
      </c>
      <c r="D11" s="6">
        <v>30</v>
      </c>
      <c r="E11" s="6" t="str">
        <f t="shared" si="0"/>
        <v>No</v>
      </c>
    </row>
    <row r="12" spans="1:11" x14ac:dyDescent="0.3">
      <c r="A12" s="7">
        <v>45049</v>
      </c>
      <c r="B12" s="3" t="s">
        <v>10</v>
      </c>
      <c r="C12" s="4" t="s">
        <v>5</v>
      </c>
      <c r="D12" s="4">
        <v>50</v>
      </c>
      <c r="E12" s="4" t="str">
        <f t="shared" si="0"/>
        <v>No</v>
      </c>
    </row>
    <row r="13" spans="1:11" x14ac:dyDescent="0.3">
      <c r="A13" s="8">
        <v>45049</v>
      </c>
      <c r="B13" s="5" t="s">
        <v>10</v>
      </c>
      <c r="C13" s="6" t="s">
        <v>18</v>
      </c>
      <c r="D13" s="6">
        <v>80</v>
      </c>
      <c r="E13" s="6" t="str">
        <f>IF(D13&gt;=100,"Yes","No" )</f>
        <v>No</v>
      </c>
    </row>
    <row r="15" spans="1:11" x14ac:dyDescent="0.3">
      <c r="D15">
        <f>SUM(MyExpenses[[Amount ]])</f>
        <v>1150</v>
      </c>
    </row>
  </sheetData>
  <sortState xmlns:xlrd2="http://schemas.microsoft.com/office/spreadsheetml/2017/richdata2" ref="A2:E15">
    <sortCondition ref="A1:A15"/>
  </sortState>
  <conditionalFormatting sqref="E2:E1048576">
    <cfRule type="cellIs" dxfId="3" priority="1" operator="equal">
      <formula>"Yes"</formula>
    </cfRule>
    <cfRule type="cellIs" dxfId="2" priority="2" operator="equal">
      <formula>"""Yes"""</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May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Bhatt</dc:creator>
  <cp:lastModifiedBy>Mayank Bhatt</cp:lastModifiedBy>
  <dcterms:created xsi:type="dcterms:W3CDTF">2023-05-14T05:16:46Z</dcterms:created>
  <dcterms:modified xsi:type="dcterms:W3CDTF">2023-05-14T10:53:59Z</dcterms:modified>
</cp:coreProperties>
</file>