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D:\project blikit\"/>
    </mc:Choice>
  </mc:AlternateContent>
  <xr:revisionPtr revIDLastSave="0" documentId="13_ncr:1_{6E1959B7-F0E4-4C75-B8F1-C5AF7F2310B7}" xr6:coauthVersionLast="47" xr6:coauthVersionMax="47" xr10:uidLastSave="{00000000-0000-0000-0000-000000000000}"/>
  <bookViews>
    <workbookView xWindow="-120" yWindow="-120" windowWidth="20730" windowHeight="11280" activeTab="1" xr2:uid="{F8420BDF-C08E-4FBB-891B-F574F63AC6D0}"/>
  </bookViews>
  <sheets>
    <sheet name="Sheet1" sheetId="2" r:id="rId1"/>
    <sheet name="Dashboard" sheetId="3" r:id="rId2"/>
    <sheet name="BlinkIT Grocery Data" sheetId="1" r:id="rId3"/>
  </sheets>
  <definedNames>
    <definedName name="_xlchart.v2.0" hidden="1">Sheet1!$D$80:$D$82</definedName>
    <definedName name="_xlchart.v2.1" hidden="1">Sheet1!$E$79</definedName>
    <definedName name="_xlchart.v2.2" hidden="1">Sheet1!$E$80:$E$82</definedName>
    <definedName name="_xlchart.v2.3" hidden="1">Sheet1!$D$80:$D$82</definedName>
    <definedName name="_xlchart.v2.4" hidden="1">Sheet1!$E$79</definedName>
    <definedName name="_xlchart.v2.5" hidden="1">Sheet1!$E$80:$E$82</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1" i="3" l="1"/>
  <c r="D81" i="2"/>
  <c r="D80" i="3"/>
  <c r="D80" i="2"/>
  <c r="D82" i="2"/>
  <c r="A6" i="2"/>
  <c r="E82" i="2"/>
  <c r="E80" i="2"/>
  <c r="E81" i="2"/>
  <c r="D6" i="2"/>
  <c r="C6" i="2"/>
  <c r="B6" i="2"/>
</calcChain>
</file>

<file path=xl/sharedStrings.xml><?xml version="1.0" encoding="utf-8"?>
<sst xmlns="http://schemas.openxmlformats.org/spreadsheetml/2006/main" count="59751" uniqueCount="1631">
  <si>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</si>
  <si>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</si>
  <si>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</si>
  <si>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</si>
  <si>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</si>
  <si>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</si>
  <si>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</si>
  <si>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</si>
  <si>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</si>
  <si>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</si>
  <si>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</si>
  <si>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</si>
  <si>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</si>
  <si>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</si>
  <si>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</si>
  <si>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</si>
  <si>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</si>
  <si>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</si>
  <si>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</si>
  <si>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</si>
  <si>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</si>
  <si>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</si>
  <si>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</si>
  <si>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</si>
  <si>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</si>
  <si>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</si>
  <si>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</si>
  <si>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</si>
  <si>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</si>
  <si>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</si>
  <si>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</si>
  <si>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</si>
  <si>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</si>
  <si>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</si>
  <si>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</si>
  <si>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</si>
  <si>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</si>
  <si>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</si>
  <si>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</si>
  <si>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</si>
  <si>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</si>
  <si>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</si>
  <si>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</si>
  <si>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</si>
  <si>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</si>
  <si>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</si>
  <si>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</si>
  <si>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</si>
  <si>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</si>
  <si>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</si>
  <si>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</si>
  <si>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</si>
  <si>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</si>
  <si>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</si>
  <si>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</si>
  <si>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</si>
  <si>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</si>
  <si>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</si>
  <si>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</si>
  <si>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</si>
  <si>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</si>
  <si>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</si>
  <si>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</si>
  <si>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</si>
  <si>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</si>
  <si>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</si>
  <si>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</si>
  <si>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</si>
  <si>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</si>
  <si>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</si>
  <si>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</si>
  <si>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</si>
  <si>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</si>
  <si>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</si>
  <si>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</si>
  <si>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</si>
  <si>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</si>
  <si>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</si>
  <si>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</si>
  <si>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</si>
  <si>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</si>
  <si>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</si>
  <si>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</si>
  <si>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</si>
  <si>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</si>
  <si>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</si>
  <si>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</si>
  <si>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</si>
  <si>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</si>
  <si>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</si>
  <si>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</si>
  <si>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</si>
  <si>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</si>
  <si>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</si>
  <si>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</si>
  <si>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</si>
  <si>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</si>
  <si>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</si>
  <si>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</si>
  <si>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</si>
  <si>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</si>
  <si>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</si>
  <si>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</si>
  <si>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</si>
  <si>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</si>
  <si>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</si>
  <si>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</si>
  <si>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</si>
  <si>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</si>
  <si>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</si>
  <si>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</si>
  <si>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</si>
  <si>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</si>
  <si>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</si>
  <si>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</si>
  <si>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</si>
  <si>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</si>
  <si>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</si>
  <si>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</si>
  <si>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</si>
  <si>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</si>
  <si>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</si>
  <si>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</si>
  <si>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</si>
  <si>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</si>
  <si>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</si>
  <si>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</si>
  <si>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</si>
  <si>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</si>
  <si>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</si>
  <si>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</si>
  <si>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</si>
  <si>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</si>
  <si>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</si>
  <si>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</si>
  <si>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</si>
  <si>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</si>
  <si>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</si>
  <si>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</si>
  <si>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</si>
  <si>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</si>
  <si>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</si>
  <si>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</si>
  <si>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</si>
  <si>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</si>
  <si>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</si>
  <si>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</si>
  <si>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</si>
  <si>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</si>
  <si>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</si>
  <si>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</si>
  <si>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</si>
  <si>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</si>
  <si>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</si>
  <si>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</si>
  <si>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</si>
  <si>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</si>
  <si>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</si>
  <si>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</si>
  <si>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</si>
  <si>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</si>
  <si>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</si>
  <si>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</si>
  <si>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</si>
  <si>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</si>
  <si>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</si>
  <si>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</si>
  <si>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</si>
  <si>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</si>
  <si>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</si>
  <si>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</si>
  <si>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</si>
  <si>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</si>
  <si>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</si>
  <si>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</si>
  <si>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</si>
  <si>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</si>
  <si>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</si>
  <si>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</si>
  <si>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</si>
  <si>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</si>
  <si>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</si>
  <si>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</si>
  <si>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</si>
  <si>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</si>
  <si>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</si>
  <si>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</si>
  <si>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</si>
  <si>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</si>
  <si>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</si>
  <si>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</si>
  <si>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</si>
  <si>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</si>
  <si>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</si>
  <si>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</si>
  <si>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</si>
  <si>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</si>
  <si>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</si>
  <si>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</si>
  <si>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</si>
  <si>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</si>
  <si>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</si>
  <si>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</si>
  <si>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</si>
  <si>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</si>
  <si>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</si>
  <si>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</si>
  <si>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</si>
  <si>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</si>
  <si>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</si>
  <si>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</si>
  <si>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</si>
  <si>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</si>
  <si>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</si>
  <si>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</si>
  <si>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</si>
  <si>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</si>
  <si>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</si>
  <si>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</si>
  <si>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</si>
  <si>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</si>
  <si>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</si>
  <si>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</si>
  <si>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</si>
  <si>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</si>
  <si>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</si>
  <si>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</si>
  <si>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</si>
  <si>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</si>
  <si>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</si>
  <si>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</si>
  <si>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</si>
  <si>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</si>
  <si>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</si>
  <si>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</si>
  <si>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</si>
  <si>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</si>
  <si>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</si>
  <si>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</si>
  <si>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</si>
  <si>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</si>
  <si>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</si>
  <si>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</si>
  <si>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</si>
  <si>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</si>
  <si>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</si>
  <si>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</si>
  <si>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</si>
  <si>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</si>
  <si>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</si>
  <si>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</si>
  <si>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</si>
  <si>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</si>
  <si>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</si>
  <si>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</si>
  <si>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</si>
  <si>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</si>
  <si>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</si>
  <si>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</si>
  <si>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</si>
  <si>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</si>
  <si>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</si>
  <si>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</si>
  <si>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</si>
  <si>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</si>
  <si>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</si>
  <si>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</si>
  <si>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</si>
  <si>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</si>
  <si>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</si>
  <si>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</si>
  <si>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</si>
  <si>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</si>
  <si>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</si>
  <si>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</si>
  <si>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</si>
  <si>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</si>
  <si>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</si>
  <si>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</si>
  <si>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</si>
  <si>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</si>
  <si>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</si>
  <si>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</si>
  <si>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</si>
  <si>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</si>
  <si>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</si>
  <si>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</si>
  <si>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</si>
  <si>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</si>
  <si>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</si>
  <si>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</si>
  <si>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</si>
  <si>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</si>
  <si>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</si>
  <si>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</si>
  <si>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</si>
  <si>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</si>
  <si>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</si>
  <si>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</si>
  <si>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</si>
  <si>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</si>
  <si>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</si>
  <si>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</si>
  <si>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</si>
  <si>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</si>
  <si>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</si>
  <si>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</si>
  <si>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</si>
  <si>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</si>
  <si>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</si>
  <si>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</si>
  <si>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</si>
  <si>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</si>
  <si>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</si>
  <si>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</si>
  <si>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</si>
  <si>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</si>
  <si>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</si>
  <si>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</si>
  <si>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</si>
  <si>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</si>
  <si>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</si>
  <si>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</si>
  <si>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</si>
  <si>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</si>
  <si>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</si>
  <si>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</si>
  <si>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</si>
  <si>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</si>
  <si>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</si>
  <si>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</si>
  <si>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</si>
  <si>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</si>
  <si>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</si>
  <si>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</si>
  <si>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</si>
  <si>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</si>
  <si>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</si>
  <si>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</si>
  <si>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</si>
  <si>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</si>
  <si>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</si>
  <si>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</si>
  <si>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</si>
  <si>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</si>
  <si>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</si>
  <si>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</si>
  <si>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</si>
  <si>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</si>
  <si>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</si>
  <si>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</si>
  <si>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</si>
  <si>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</si>
  <si>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</si>
  <si>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</si>
  <si>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</si>
  <si>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</si>
  <si>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</si>
  <si>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</si>
  <si>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</si>
  <si>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</si>
  <si>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</si>
  <si>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</si>
  <si>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</si>
  <si>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</si>
  <si>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</si>
  <si>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</si>
  <si>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</si>
  <si>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</si>
  <si>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</si>
  <si>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</si>
  <si>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</si>
  <si>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</si>
  <si>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</si>
  <si>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</si>
  <si>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</si>
  <si>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</si>
  <si>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</si>
  <si>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</si>
  <si>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</si>
  <si>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</si>
  <si>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</si>
  <si>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</si>
  <si>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</si>
  <si>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</si>
  <si>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</si>
  <si>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</si>
  <si>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</si>
  <si>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</si>
  <si>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</si>
  <si>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</si>
  <si>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</si>
  <si>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</si>
  <si>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</si>
  <si>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</si>
  <si>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</si>
  <si>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</si>
  <si>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</si>
  <si>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</si>
  <si>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</si>
  <si>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</si>
  <si>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</si>
  <si>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</si>
  <si>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</si>
  <si>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</si>
  <si>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</si>
  <si>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</si>
  <si>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</si>
  <si>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</si>
  <si>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</si>
  <si>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</si>
  <si>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</si>
  <si>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</si>
  <si>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</si>
  <si>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</si>
  <si>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</si>
  <si>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</si>
  <si>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</si>
  <si>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</si>
  <si>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</si>
  <si>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</si>
  <si>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</si>
  <si>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</si>
  <si>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</si>
  <si>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</si>
  <si>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</si>
  <si>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</si>
  <si>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</si>
  <si>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</si>
  <si>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</si>
  <si>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</si>
  <si>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</si>
  <si>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</si>
  <si>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</si>
  <si>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</si>
  <si>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</si>
  <si>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</si>
  <si>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</si>
  <si>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</si>
  <si>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</si>
  <si>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</si>
  <si>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</si>
  <si>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</si>
  <si>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</si>
  <si>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</si>
  <si>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</si>
  <si>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</si>
  <si>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</si>
  <si>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</si>
  <si>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</si>
  <si>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</si>
  <si>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</si>
  <si>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</si>
  <si>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</si>
  <si>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</si>
  <si>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</si>
  <si>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</si>
  <si>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</si>
  <si>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</si>
  <si>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</si>
  <si>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</si>
  <si>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</si>
  <si>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</si>
  <si>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</si>
  <si>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</si>
  <si>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</si>
  <si>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</si>
  <si>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</si>
  <si>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</si>
  <si>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</si>
  <si>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</si>
  <si>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</si>
  <si>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</si>
  <si>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</si>
  <si>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</si>
  <si>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</si>
  <si>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</si>
  <si>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</si>
  <si>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</si>
  <si>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</si>
  <si>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</si>
  <si>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</si>
  <si>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</si>
  <si>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</si>
  <si>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</si>
  <si>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</si>
  <si>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</si>
  <si>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</si>
  <si>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</si>
  <si>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</si>
  <si>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</si>
  <si>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</si>
  <si>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</si>
  <si>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</si>
  <si>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</si>
  <si>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</si>
  <si>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</si>
  <si>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</si>
  <si>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</si>
  <si>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</si>
  <si>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</si>
  <si>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</si>
  <si>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</si>
  <si>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</si>
  <si>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</si>
  <si>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</si>
  <si>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</si>
  <si>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</si>
  <si>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</si>
  <si>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</si>
  <si>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</si>
  <si>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</si>
  <si>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</si>
  <si>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</si>
  <si>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</si>
  <si>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</si>
  <si>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</si>
  <si>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</si>
  <si>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</si>
  <si>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</si>
  <si>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</si>
  <si>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</si>
  <si>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</si>
  <si>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</si>
  <si>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</si>
  <si>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</si>
  <si>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</si>
  <si>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</si>
  <si>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</si>
  <si>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</si>
  <si>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</si>
  <si>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</si>
  <si>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</si>
  <si>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</si>
  <si>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</si>
  <si>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</si>
  <si>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</si>
  <si>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</si>
  <si>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</si>
  <si>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</si>
  <si>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</si>
  <si>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</si>
  <si>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</si>
  <si>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</si>
  <si>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</si>
  <si>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</si>
  <si>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</si>
  <si>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</si>
  <si>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</si>
  <si>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</si>
  <si>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</si>
  <si>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</si>
  <si>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</si>
  <si>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</si>
  <si>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</si>
  <si>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</si>
  <si>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</si>
  <si>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</si>
  <si>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</si>
  <si>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</si>
  <si>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</si>
  <si>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</si>
  <si>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</si>
  <si>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</si>
  <si>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</si>
  <si>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</si>
  <si>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</si>
  <si>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</si>
  <si>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</si>
  <si>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</si>
  <si>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</si>
  <si>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</si>
  <si>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</si>
  <si>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</si>
  <si>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</si>
  <si>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</si>
  <si>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</si>
  <si>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</si>
  <si>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</si>
  <si>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</si>
  <si>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</si>
  <si>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</si>
  <si>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</si>
  <si>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</si>
  <si>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</si>
  <si>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</si>
  <si>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</si>
  <si>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</si>
  <si>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</si>
  <si>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</si>
  <si>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</si>
  <si>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</si>
  <si>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</si>
  <si>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</si>
  <si>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</si>
  <si>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</si>
  <si>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</si>
  <si>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</si>
  <si>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</si>
  <si>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</si>
  <si>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</si>
  <si>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</si>
  <si>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</si>
  <si>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</si>
  <si>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</si>
  <si>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</si>
  <si>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</si>
  <si>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</si>
  <si>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</si>
  <si>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</si>
  <si>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</si>
  <si>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</si>
  <si>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</si>
  <si>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</si>
  <si>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</si>
  <si>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</si>
  <si>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</si>
  <si>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</si>
  <si>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</si>
  <si>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</si>
  <si>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</si>
  <si>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</si>
  <si>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</si>
  <si>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</si>
  <si>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</si>
  <si>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</si>
  <si>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</si>
  <si>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</si>
  <si>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</si>
  <si>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</si>
  <si>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</si>
  <si>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</si>
  <si>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</si>
  <si>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</si>
  <si>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</si>
  <si>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</si>
  <si>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</si>
  <si>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</si>
  <si>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</si>
  <si>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</si>
  <si>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</si>
  <si>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</si>
  <si>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</si>
  <si>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</si>
  <si>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</si>
  <si>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</si>
  <si>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</si>
  <si>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</si>
  <si>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</si>
  <si>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</si>
  <si>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</si>
  <si>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</si>
  <si>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</si>
  <si>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</si>
  <si>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</si>
  <si>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</si>
  <si>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</si>
  <si>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</si>
  <si>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</si>
  <si>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</si>
  <si>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</si>
  <si>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</si>
  <si>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</si>
  <si>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</si>
  <si>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</si>
  <si>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</si>
  <si>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</si>
  <si>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</si>
  <si>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</si>
  <si>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</si>
  <si>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</si>
  <si>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</si>
  <si>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</si>
  <si>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</si>
  <si>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</si>
  <si>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</si>
  <si>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</si>
  <si>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</si>
  <si>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</si>
  <si>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</si>
  <si>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</si>
  <si>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</si>
  <si>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</si>
  <si>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</si>
  <si>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</si>
  <si>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</si>
  <si>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</si>
  <si>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</si>
  <si>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</si>
  <si>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</si>
  <si>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</si>
  <si>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</si>
  <si>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</si>
  <si>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</si>
  <si>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</si>
  <si>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</si>
  <si>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</si>
  <si>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</si>
  <si>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</si>
  <si>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</si>
  <si>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</si>
  <si>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</si>
  <si>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</si>
  <si>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</si>
  <si>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</si>
  <si>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</si>
  <si>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</si>
  <si>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</si>
  <si>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</si>
  <si>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</si>
  <si>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</si>
  <si>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</si>
  <si>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</si>
  <si>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</si>
  <si>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</si>
  <si>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</si>
  <si>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</si>
  <si>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</si>
  <si>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</si>
  <si>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</si>
  <si>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</si>
  <si>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</si>
  <si>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</si>
  <si>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</si>
  <si>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</si>
  <si>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</si>
  <si>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</si>
  <si>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</si>
  <si>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</si>
  <si>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</si>
  <si>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</si>
  <si>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</si>
  <si>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</si>
  <si>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</si>
  <si>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</si>
  <si>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</si>
  <si>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</si>
  <si>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</si>
  <si>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</si>
  <si>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</si>
  <si>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</si>
  <si>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</si>
  <si>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</si>
  <si>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</si>
  <si>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</si>
  <si>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</si>
  <si>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</si>
  <si>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</si>
  <si>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</si>
  <si>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</si>
  <si>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</si>
  <si>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</si>
  <si>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</si>
  <si>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</si>
  <si>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</si>
  <si>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</si>
  <si>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</si>
  <si>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</si>
  <si>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</si>
  <si>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</si>
  <si>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</si>
  <si>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</si>
  <si>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</si>
  <si>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</si>
  <si>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</si>
  <si>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</si>
  <si>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</si>
  <si>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</si>
  <si>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</si>
  <si>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</si>
  <si>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</si>
  <si>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</si>
  <si>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</si>
  <si>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</si>
  <si>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</si>
  <si>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</si>
  <si>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</si>
  <si>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</si>
  <si>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</si>
  <si>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</si>
  <si>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</si>
  <si>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</si>
  <si>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</si>
  <si>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</si>
  <si>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</si>
  <si>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</si>
  <si>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</si>
  <si>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</si>
  <si>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</si>
  <si>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</si>
  <si>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</si>
  <si>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</si>
  <si>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</si>
  <si>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</si>
  <si>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</si>
  <si>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</si>
  <si>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</si>
  <si>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</si>
  <si>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</si>
  <si>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</si>
  <si>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</si>
  <si>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</si>
  <si>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</si>
  <si>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</si>
  <si>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</si>
  <si>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</si>
  <si>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</si>
  <si>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</si>
  <si>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</si>
  <si>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</si>
  <si>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</si>
  <si>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</si>
  <si>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</si>
  <si>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</si>
  <si>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</si>
  <si>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</si>
  <si>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</si>
  <si>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</si>
  <si>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</si>
  <si>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</si>
  <si>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</si>
  <si>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</si>
  <si>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</si>
  <si>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</si>
  <si>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</si>
  <si>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</si>
  <si>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</si>
  <si>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</si>
  <si>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</si>
  <si>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</si>
  <si>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</si>
  <si>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</si>
  <si>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</si>
  <si>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</si>
  <si>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</si>
  <si>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</si>
  <si>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</si>
  <si>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</si>
  <si>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</si>
  <si>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</si>
  <si>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</si>
  <si>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</si>
  <si>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</si>
  <si>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</si>
  <si>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</si>
  <si>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</si>
  <si>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</si>
  <si>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</si>
  <si>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</si>
  <si>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</si>
  <si>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</si>
  <si>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</si>
  <si>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</si>
  <si>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</si>
  <si>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</si>
  <si>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</si>
  <si>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</si>
  <si>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</si>
  <si>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</si>
  <si>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</si>
  <si>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</si>
  <si>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</si>
  <si>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</si>
  <si>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</si>
  <si>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</si>
  <si>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</si>
  <si>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</si>
  <si>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</si>
  <si>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</si>
  <si>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</si>
  <si>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</si>
  <si>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</si>
  <si>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</si>
  <si>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</si>
  <si>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</si>
  <si>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</si>
  <si>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</si>
  <si>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</si>
  <si>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</si>
  <si>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</si>
  <si>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</si>
  <si>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</si>
  <si>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</si>
  <si>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</si>
  <si>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</si>
  <si>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</si>
  <si>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</si>
  <si>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</si>
  <si>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</si>
  <si>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</si>
  <si>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</si>
  <si>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</si>
  <si>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</si>
  <si>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</si>
  <si>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</si>
  <si>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</si>
  <si>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</si>
  <si>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</si>
  <si>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</si>
  <si>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</si>
  <si>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</si>
  <si>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</si>
  <si>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</si>
  <si>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</si>
  <si>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</si>
  <si>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</si>
  <si>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</si>
  <si>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</si>
  <si>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</si>
  <si>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</si>
  <si>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</si>
  <si>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</si>
  <si>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</si>
  <si>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</si>
  <si>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</si>
  <si>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</si>
  <si>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</si>
  <si>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</si>
  <si>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</si>
  <si>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</si>
  <si>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</si>
  <si>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</si>
  <si>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</si>
  <si>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</si>
  <si>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</si>
  <si>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</si>
  <si>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</si>
  <si>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</si>
  <si>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</si>
  <si>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</si>
  <si>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</si>
  <si>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</si>
  <si>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</si>
  <si>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</si>
  <si>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</si>
  <si>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</si>
  <si>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</si>
  <si>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</si>
  <si>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</si>
  <si>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</si>
  <si>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</si>
  <si>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</si>
  <si>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</si>
  <si>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</si>
  <si>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</si>
  <si>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</si>
  <si>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</si>
  <si>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</si>
  <si>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</si>
  <si>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</si>
  <si>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</si>
  <si>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</si>
  <si>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</si>
  <si>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</si>
  <si>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</si>
  <si>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</si>
  <si>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</si>
  <si>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</si>
  <si>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</si>
  <si>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</si>
  <si>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</si>
  <si>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</si>
  <si>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</si>
  <si>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</si>
  <si>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</si>
  <si>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</si>
  <si>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</si>
  <si>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</si>
  <si>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</si>
  <si>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</si>
  <si>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</si>
  <si>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</si>
  <si>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</si>
  <si>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</si>
  <si>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</si>
  <si>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</si>
  <si>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</si>
  <si>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</si>
  <si>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</si>
  <si>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</si>
  <si>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</si>
  <si>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</si>
  <si>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</si>
  <si>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</si>
  <si>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</si>
  <si>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</si>
  <si>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</si>
  <si>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</si>
  <si>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</si>
  <si>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</si>
  <si>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</si>
  <si>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</si>
  <si>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</si>
  <si>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</si>
  <si>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</si>
  <si>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</si>
  <si>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</si>
  <si>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</si>
  <si>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</si>
  <si>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</si>
  <si>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</si>
  <si>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</si>
  <si>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</si>
  <si>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</si>
  <si>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</si>
  <si>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</si>
  <si>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</si>
  <si>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</si>
  <si>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</si>
  <si>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</si>
  <si>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</si>
  <si>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</si>
  <si>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</si>
  <si>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</si>
  <si>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</si>
  <si>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</si>
  <si>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</si>
  <si>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</si>
  <si>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</si>
  <si>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</si>
  <si>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</si>
  <si>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</si>
  <si>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</si>
  <si>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</si>
  <si>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</si>
  <si>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</si>
  <si>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</si>
  <si>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</si>
  <si>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</si>
  <si>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</si>
  <si>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</si>
  <si>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</si>
  <si>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</si>
  <si>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</si>
  <si>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</si>
  <si>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</si>
  <si>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</si>
  <si>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</si>
  <si>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</si>
  <si>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</si>
  <si>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</si>
  <si>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</si>
  <si>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</si>
  <si>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</si>
  <si>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</si>
  <si>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</si>
  <si>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</si>
  <si>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</si>
  <si>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</si>
  <si>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</si>
  <si>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</si>
  <si>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</si>
  <si>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</si>
  <si>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</si>
  <si>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</si>
  <si>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</si>
  <si>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</si>
  <si>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</si>
  <si>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</si>
  <si>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</si>
  <si>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</si>
  <si>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</si>
  <si>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</si>
  <si>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</si>
  <si>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</si>
  <si>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</si>
  <si>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</si>
  <si>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</si>
  <si>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</si>
  <si>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</si>
  <si>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</si>
  <si>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</si>
  <si>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</si>
  <si>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</si>
  <si>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</si>
  <si>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</si>
  <si>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</si>
  <si>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</si>
  <si>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</si>
  <si>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</si>
  <si>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</si>
  <si>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</si>
  <si>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</si>
  <si>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</si>
  <si>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</si>
  <si>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</si>
  <si>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</si>
  <si>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</si>
  <si>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</si>
  <si>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</si>
  <si>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</si>
  <si>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</si>
  <si>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</si>
  <si>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</si>
  <si>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</si>
  <si>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</si>
  <si>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</si>
  <si>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</si>
  <si>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</si>
  <si>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</si>
  <si>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</si>
  <si>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</si>
  <si>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</si>
  <si>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</si>
  <si>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</si>
  <si>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</si>
  <si>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</si>
  <si>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</si>
  <si>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</si>
  <si>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</si>
  <si>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</si>
  <si>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</si>
  <si>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</si>
  <si>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</si>
  <si>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</si>
  <si>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</si>
  <si>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</si>
  <si>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</si>
  <si>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</si>
  <si>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</si>
  <si>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</si>
  <si>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</si>
  <si>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</si>
  <si>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</si>
  <si>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</si>
  <si>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</si>
  <si>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</si>
  <si>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</si>
  <si>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</si>
  <si>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</si>
  <si>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</si>
  <si>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</si>
  <si>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</si>
  <si>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</si>
  <si>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</si>
  <si>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</si>
  <si>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</si>
  <si>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</si>
  <si>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</si>
  <si>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</si>
  <si>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</si>
  <si>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</si>
  <si>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</si>
  <si>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</si>
  <si>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</si>
  <si>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</si>
  <si>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</si>
  <si>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</si>
  <si>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</si>
  <si>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</si>
  <si>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</si>
  <si>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</si>
  <si>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</si>
  <si>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</si>
  <si>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</si>
  <si>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</si>
  <si>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</si>
  <si>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</si>
  <si>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</si>
  <si>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</si>
  <si>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</si>
  <si>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</si>
  <si>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</si>
  <si>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</si>
  <si>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</si>
  <si>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</si>
  <si>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</si>
  <si>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</si>
  <si>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</si>
  <si>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</si>
  <si>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</si>
  <si>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</si>
  <si>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</si>
  <si>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</si>
  <si>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</si>
  <si>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</si>
  <si>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</si>
  <si>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</si>
  <si>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</si>
  <si>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</si>
  <si>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</si>
  <si>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</si>
  <si>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</si>
  <si>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</si>
  <si>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</si>
  <si>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</si>
  <si>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</si>
  <si>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</si>
  <si>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</si>
  <si>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</si>
  <si>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</si>
  <si>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</si>
  <si>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</si>
  <si>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</si>
  <si>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</si>
  <si>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</si>
  <si>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</si>
  <si>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</si>
  <si>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</si>
  <si>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</si>
  <si>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</si>
  <si>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</si>
  <si>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</si>
  <si>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</si>
  <si>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</si>
  <si>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</si>
  <si>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</si>
  <si>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</si>
  <si>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</si>
  <si>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</si>
  <si>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</si>
  <si>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</si>
  <si>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</si>
  <si>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</si>
  <si>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</si>
  <si>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</si>
  <si>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</si>
  <si>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</si>
  <si>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</si>
  <si>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</si>
  <si>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</si>
  <si>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</si>
  <si>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</si>
  <si>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</si>
  <si>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</si>
  <si>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</si>
  <si>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</si>
  <si>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</si>
  <si>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</si>
  <si>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</si>
  <si>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</si>
  <si>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</si>
  <si>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</si>
  <si>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</si>
  <si>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</si>
  <si>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</si>
  <si>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</si>
  <si>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</si>
  <si>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</si>
  <si>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</si>
  <si>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</si>
  <si>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</si>
  <si>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</si>
  <si>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</si>
  <si>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</si>
  <si>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</si>
  <si>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</si>
  <si>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</si>
  <si>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</si>
  <si>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</si>
  <si>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</si>
  <si>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</si>
  <si>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</si>
  <si>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</si>
  <si>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</si>
  <si>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</si>
  <si>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</si>
  <si>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</si>
  <si>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</si>
  <si>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</si>
  <si>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</si>
  <si>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</si>
  <si>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</si>
  <si>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</si>
  <si>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</si>
  <si>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</si>
  <si>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</si>
  <si>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</si>
  <si>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</si>
  <si>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</si>
  <si>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</si>
  <si>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</si>
  <si>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</si>
  <si>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</si>
  <si>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</si>
  <si>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</si>
  <si>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</si>
  <si>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</si>
  <si>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</si>
  <si>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</si>
  <si>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</si>
  <si>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</si>
  <si>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</si>
  <si>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</si>
  <si>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</si>
  <si>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</si>
  <si>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</si>
  <si>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</si>
  <si>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</si>
  <si>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</si>
  <si>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</si>
  <si>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</si>
  <si>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</si>
  <si>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</si>
  <si>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</si>
  <si>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</si>
  <si>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</si>
  <si>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</si>
  <si>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</si>
  <si>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</si>
  <si>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</si>
  <si>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</si>
  <si>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</si>
  <si>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</si>
  <si>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</si>
  <si>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</si>
  <si>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</si>
  <si>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</si>
  <si>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</si>
  <si>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</si>
  <si>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</si>
  <si>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</si>
  <si>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</si>
  <si>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</si>
  <si>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</si>
  <si>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</si>
  <si>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</si>
  <si>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</si>
  <si>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</si>
  <si>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</si>
  <si>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</si>
  <si>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</si>
  <si>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</si>
  <si>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</si>
  <si>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</si>
  <si>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</si>
  <si>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</si>
  <si>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</si>
  <si>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</si>
  <si>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</si>
  <si>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</si>
  <si>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</si>
  <si>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</si>
  <si>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</si>
  <si>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</si>
  <si>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</si>
  <si>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</si>
  <si>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</si>
  <si>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</si>
  <si>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</si>
  <si>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</si>
  <si>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</si>
  <si>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</si>
  <si>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</si>
  <si>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</si>
  <si>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</si>
  <si>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</si>
  <si>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</si>
  <si>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</si>
  <si>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</si>
  <si>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</si>
  <si>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</si>
  <si>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</si>
  <si>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</si>
  <si>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</si>
  <si>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</si>
  <si>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</si>
  <si>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</si>
  <si>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</si>
  <si>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</si>
  <si>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</si>
  <si>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</si>
  <si>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</si>
  <si>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</si>
  <si>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</si>
  <si>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</si>
  <si>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</si>
  <si>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</si>
  <si>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</si>
  <si>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</si>
  <si>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</si>
  <si>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</si>
  <si>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</si>
  <si>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</si>
  <si>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</si>
  <si>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</si>
  <si>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</si>
  <si>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</si>
  <si>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</si>
  <si>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</si>
  <si>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</si>
  <si>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</si>
  <si>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</si>
  <si>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</si>
  <si>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</si>
  <si>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</si>
  <si>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</si>
  <si>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</si>
  <si>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</si>
  <si>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</si>
  <si>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</si>
  <si>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</si>
  <si>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</si>
  <si>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</si>
  <si>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</si>
  <si>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</si>
  <si>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</si>
  <si>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</si>
  <si>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</si>
  <si>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</si>
  <si>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</si>
  <si>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</si>
  <si>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</si>
  <si>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</si>
  <si>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</si>
  <si>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</si>
  <si>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</si>
  <si>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</si>
  <si>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</si>
  <si>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</si>
  <si>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</si>
  <si>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</si>
  <si>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</si>
  <si>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</si>
  <si>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</si>
  <si>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</si>
  <si>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</si>
  <si>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</si>
  <si>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</si>
  <si>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</si>
  <si>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</si>
  <si>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</si>
  <si>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</si>
  <si>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</si>
  <si>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</si>
  <si>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</si>
  <si>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</si>
  <si>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</si>
  <si>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</si>
  <si>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</si>
  <si>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</si>
  <si>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</si>
  <si>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</si>
  <si>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</si>
  <si>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</si>
  <si>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</si>
  <si>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</si>
  <si>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</si>
  <si>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</si>
  <si>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</si>
  <si>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</si>
  <si>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</si>
  <si>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</si>
  <si>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</si>
  <si>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</si>
  <si>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</si>
  <si>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</si>
  <si>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</si>
  <si>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</si>
  <si>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</si>
  <si>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</si>
  <si>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</si>
  <si>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</si>
  <si>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</si>
  <si>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</si>
  <si>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</si>
  <si>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</si>
  <si>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</si>
  <si>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</si>
  <si>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</si>
  <si>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</si>
  <si>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</si>
  <si>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</si>
  <si>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</si>
  <si>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</si>
  <si>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</si>
  <si>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</si>
  <si>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</si>
  <si>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</si>
  <si>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</si>
  <si>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</si>
  <si>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</si>
  <si>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</si>
  <si>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</si>
  <si>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</si>
  <si>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</si>
  <si>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</si>
  <si>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</si>
  <si>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</si>
  <si>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</si>
  <si>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</si>
  <si>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</si>
  <si>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</si>
  <si>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</si>
  <si>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</si>
  <si>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</si>
  <si>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</si>
  <si>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</si>
  <si>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</si>
  <si>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</si>
  <si>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</si>
  <si>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</si>
  <si>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</si>
  <si>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</si>
  <si>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</si>
  <si>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</si>
  <si>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</si>
  <si>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</si>
  <si>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</si>
  <si>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</si>
  <si>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</si>
  <si>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</si>
  <si>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</si>
  <si>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</si>
  <si>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</si>
  <si>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</si>
  <si>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</si>
  <si>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</si>
  <si>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</si>
  <si>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</si>
  <si>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</si>
  <si>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</si>
  <si>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</si>
  <si>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</si>
  <si>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</si>
  <si>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</si>
  <si>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</si>
  <si>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</si>
  <si>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</si>
  <si>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</si>
  <si>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</si>
  <si>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</si>
  <si>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</si>
  <si>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</si>
  <si>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</si>
  <si>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</si>
  <si>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</si>
  <si>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</si>
  <si>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</si>
  <si>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</si>
  <si>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</si>
  <si>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</si>
  <si>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</si>
  <si>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</si>
  <si>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</si>
  <si>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</si>
  <si>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</si>
  <si>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</si>
  <si>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</si>
  <si>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</si>
  <si>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</si>
  <si>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</si>
  <si>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</si>
  <si>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</si>
  <si>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</si>
  <si>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</si>
  <si>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</si>
  <si>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</si>
  <si>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</si>
  <si>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</si>
  <si>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</si>
  <si>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</si>
  <si>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</si>
  <si>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</si>
  <si>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</si>
  <si>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</si>
  <si>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</si>
  <si>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</si>
  <si>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</si>
  <si>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</si>
  <si>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</si>
  <si>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</si>
  <si>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</si>
  <si>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</si>
  <si>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</si>
  <si>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</si>
  <si>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</si>
  <si>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</si>
  <si>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</si>
  <si>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</si>
  <si>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</si>
  <si>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</si>
  <si>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</si>
  <si>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</si>
  <si>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</si>
  <si>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</si>
  <si>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</si>
  <si>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</si>
  <si>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</si>
  <si>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</si>
  <si>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</si>
  <si>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</si>
  <si>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</si>
  <si>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</si>
  <si>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</si>
  <si>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</si>
  <si>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</si>
  <si>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</si>
  <si>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</si>
  <si>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</si>
  <si>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</si>
  <si>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</si>
  <si>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</si>
  <si>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</si>
  <si>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</si>
  <si>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</si>
  <si>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</si>
  <si>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</si>
  <si>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</si>
  <si>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</si>
  <si>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</si>
  <si>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</si>
  <si>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</si>
  <si>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</si>
  <si>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</si>
  <si>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</si>
  <si>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</si>
  <si>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</si>
  <si>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</si>
  <si>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</si>
  <si>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Sales2</t>
  </si>
  <si>
    <t>Average of Sales</t>
  </si>
  <si>
    <t>Sr. No.</t>
  </si>
  <si>
    <t>Sum of Sr. No.</t>
  </si>
  <si>
    <t>Average of Rating</t>
  </si>
  <si>
    <t xml:space="preserve">Total Sales </t>
  </si>
  <si>
    <t>Avg Sales</t>
  </si>
  <si>
    <t>No of Item</t>
  </si>
  <si>
    <t>Avg Rating</t>
  </si>
  <si>
    <t>KPI's Requirements</t>
  </si>
  <si>
    <t>Row Labels</t>
  </si>
  <si>
    <t>Sum of Sales</t>
  </si>
  <si>
    <t>Total Sales by Fat Content</t>
  </si>
  <si>
    <t>Column Labels</t>
  </si>
  <si>
    <t>Grand Total</t>
  </si>
  <si>
    <t>FAT Content by Outlet for Total Sales</t>
  </si>
  <si>
    <t>Total Sales by Item Type</t>
  </si>
  <si>
    <t>Total Sales by Outlet Establishment</t>
  </si>
  <si>
    <t>Outlet Location</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</si>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</sst>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ptos Display"/>
      <family val="2"/>
    </font>
    <font>
      <b/>
      <sz val="12"/>
      <name val="Calibri"/>
      <family val="2"/>
      <scheme val="minor"/>
    </font>
    <font>
      <sz val="12"/>
      <name val="Calibri"/>
      <family val="2"/>
      <scheme val="minor"/>
    </font>
    <font>
      <sz val="14"/>
      <color rgb="FF000000"/>
      <name val="Segoe UI Black"/>
      <family val="2"/>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5">
    <xf numFmtId="0" fontId="0" fillId="0" borderId="0" xfId="0"/>
    <xf numFmtId="0" fontId="18" fillId="0" borderId="0" xfId="0" applyFont="1"/>
    <xf numFmtId="0" fontId="0" fillId="0" borderId="13" xfId="0" applyBorder="1"/>
    <xf numFmtId="0" fontId="0" fillId="0" borderId="14" xfId="0" applyBorder="1"/>
    <xf numFmtId="165" fontId="0" fillId="0" borderId="13" xfId="0" applyNumberFormat="1" applyBorder="1"/>
    <xf numFmtId="164" fontId="0" fillId="0" borderId="0" xfId="0" applyNumberFormat="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4" xfId="0" applyNumberFormat="1" applyBorder="1"/>
    <xf numFmtId="0" fontId="0" fillId="0" borderId="23" xfId="0" pivotButton="1" applyBorder="1"/>
    <xf numFmtId="0" fontId="0" fillId="0" borderId="21" xfId="0" applyBorder="1" applyAlignment="1">
      <alignment horizontal="left"/>
    </xf>
    <xf numFmtId="0" fontId="0" fillId="0" borderId="22" xfId="0" applyBorder="1" applyAlignment="1">
      <alignment horizontal="left"/>
    </xf>
    <xf numFmtId="0" fontId="0" fillId="0" borderId="23" xfId="0" applyBorder="1"/>
    <xf numFmtId="167" fontId="0" fillId="0" borderId="21" xfId="0" applyNumberFormat="1" applyBorder="1"/>
    <xf numFmtId="167" fontId="0" fillId="0" borderId="22" xfId="0" applyNumberFormat="1" applyBorder="1"/>
    <xf numFmtId="0" fontId="0" fillId="0" borderId="10" xfId="0" applyBorder="1"/>
    <xf numFmtId="0" fontId="0" fillId="0" borderId="11" xfId="0" applyBorder="1"/>
    <xf numFmtId="0" fontId="0" fillId="0" borderId="12" xfId="0" applyBorder="1"/>
    <xf numFmtId="0" fontId="0" fillId="0" borderId="24" xfId="0" applyBorder="1" applyAlignment="1">
      <alignment horizontal="left"/>
    </xf>
    <xf numFmtId="167" fontId="0" fillId="0" borderId="24" xfId="0" applyNumberFormat="1" applyBorder="1"/>
    <xf numFmtId="0" fontId="21" fillId="0" borderId="0" xfId="0" applyFont="1"/>
    <xf numFmtId="0" fontId="19" fillId="33" borderId="0" xfId="0" applyFont="1" applyFill="1" applyAlignment="1">
      <alignment horizontal="center"/>
    </xf>
    <xf numFmtId="167" fontId="0" fillId="0" borderId="0" xfId="0" applyNumberFormat="1"/>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9" fillId="33" borderId="10" xfId="0" applyFont="1" applyFill="1" applyBorder="1" applyAlignment="1">
      <alignment horizontal="center"/>
    </xf>
    <xf numFmtId="0" fontId="20" fillId="33" borderId="11" xfId="0" applyFont="1" applyFill="1" applyBorder="1" applyAlignment="1">
      <alignment horizontal="center"/>
    </xf>
    <xf numFmtId="0" fontId="20" fillId="33" borderId="12" xfId="0" applyFont="1" applyFill="1" applyBorder="1" applyAlignment="1">
      <alignment horizontal="center"/>
    </xf>
    <xf numFmtId="0" fontId="19" fillId="33" borderId="11" xfId="0" applyFont="1" applyFill="1" applyBorder="1" applyAlignment="1">
      <alignment horizontal="center"/>
    </xf>
    <xf numFmtId="0" fontId="19" fillId="33" borderId="12" xfId="0" applyFont="1" applyFill="1" applyBorder="1" applyAlignment="1">
      <alignment horizontal="center"/>
    </xf>
    <xf numFmtId="0" fontId="19" fillId="33" borderId="0" xfId="0" applyFont="1" applyFill="1" applyAlignment="1">
      <alignment horizontal="center"/>
    </xf>
    <xf numFmtId="0" fontId="0" fillId="0" borderId="15" xfId="0" applyNumberFormat="1" applyBorder="1"/>
    <xf numFmtId="0" fontId="0" fillId="0" borderId="16" xfId="0" applyNumberFormat="1" applyBorder="1"/>
    <xf numFmtId="0"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4" xfId="0" applyNumberFormat="1" applyBorder="1"/>
    <xf numFmtId="0" fontId="0" fillId="0" borderId="21" xfId="0" applyNumberFormat="1" applyBorder="1"/>
    <xf numFmtId="0" fontId="0" fillId="0" borderId="22" xfId="0" applyNumberFormat="1" applyBorder="1"/>
    <xf numFmtId="0" fontId="0" fillId="0" borderId="0" xfId="0" applyBorder="1"/>
    <xf numFmtId="0" fontId="0" fillId="0" borderId="0" xfId="0" applyNumberFormat="1"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13" xfId="0" applyNumberFormat="1" applyBorder="1"/>
    <xf numFmtId="0" fontId="0" fillId="0" borderId="24" xfId="0" applyNumberFormat="1" applyBorder="1"/>
    <xf numFmtId="164" fontId="0" fillId="0" borderId="21" xfId="0" applyNumberFormat="1" applyBorder="1"/>
    <xf numFmtId="164" fontId="0" fillId="0" borderId="24" xfId="0" applyNumberFormat="1" applyBorder="1"/>
    <xf numFmtId="164" fontId="0" fillId="0" borderId="22" xfId="0" applyNumberFormat="1" applyBorder="1"/>
    <xf numFmtId="0" fontId="19" fillId="33" borderId="13" xfId="0" applyFont="1" applyFill="1" applyBorder="1" applyAlignment="1">
      <alignment horizontal="center"/>
    </xf>
    <xf numFmtId="0" fontId="19" fillId="33" borderId="0" xfId="0" applyFont="1" applyFill="1" applyBorder="1" applyAlignment="1">
      <alignment horizontal="center"/>
    </xf>
    <xf numFmtId="167" fontId="0" fillId="0" borderId="26" xfId="0" applyNumberFormat="1" applyBorder="1"/>
    <xf numFmtId="167" fontId="0" fillId="0" borderId="27" xfId="0" applyNumberFormat="1" applyBorder="1"/>
    <xf numFmtId="0" fontId="0" fillId="0" borderId="25" xfId="0" pivotButton="1" applyBorder="1"/>
    <xf numFmtId="0" fontId="0" fillId="0" borderId="26" xfId="0" applyBorder="1" applyAlignment="1">
      <alignment horizontal="left"/>
    </xf>
    <xf numFmtId="0" fontId="0" fillId="0" borderId="27" xfId="0" applyBorder="1" applyAlignment="1">
      <alignment horizontal="left"/>
    </xf>
    <xf numFmtId="0" fontId="0" fillId="0" borderId="25" xfId="0" applyBorder="1"/>
    <xf numFmtId="167" fontId="0" fillId="0" borderId="28" xfId="0" applyNumberFormat="1" applyBorder="1"/>
    <xf numFmtId="0" fontId="0" fillId="0" borderId="28"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3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93FE2D42-15E1-4157-8B0C-87821C3C6BAD}">
      <tableStyleElement type="wholeTable" dxfId="611"/>
      <tableStyleElement type="headerRow" dxfId="610"/>
    </tableStyle>
  </tableStyles>
  <colors>
    <mruColors>
      <color rgb="FFFFD200"/>
      <color rgb="FFFFFF66"/>
      <color rgb="FFD0AC26"/>
      <color rgb="FFD0AC2C"/>
      <color rgb="FFE09E00"/>
      <color rgb="FFFAFAFA"/>
      <color rgb="FFD09E00"/>
      <color rgb="FF3C8800"/>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5.3072908581668639E-2"/>
          <c:y val="4.6783608497082102E-2"/>
          <c:w val="0.45260070673912289"/>
          <c:h val="0.84882717373191963"/>
        </c:manualLayout>
      </c:layout>
      <c:doughnutChart>
        <c:varyColors val="1"/>
        <c:ser>
          <c:idx val="0"/>
          <c:order val="0"/>
          <c:tx>
            <c:strRef>
              <c:f>Sheet1!$B$11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38-4BFE-81D2-378DBCBD1C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38-4BFE-81D2-378DBCBD1C72}"/>
              </c:ext>
            </c:extLst>
          </c:dPt>
          <c:cat>
            <c:strRef>
              <c:f>Sheet1!$A$12:$A$13</c:f>
              <c:strCache>
                <c:ptCount val="2"/>
                <c:pt idx="0">
                  <c:v>Low Fat</c:v>
                </c:pt>
                <c:pt idx="1">
                  <c:v>Regular</c:v>
                </c:pt>
              </c:strCache>
            </c:strRef>
          </c:cat>
          <c:val>
            <c:numRef>
              <c:f>Sheet1!$B$12:$B$13</c:f>
              <c:numCache>
                <c:formatCode>General</c:formatCode>
                <c:ptCount val="2"/>
                <c:pt idx="0">
                  <c:v>776319.68840000057</c:v>
                </c:pt>
                <c:pt idx="1">
                  <c:v>425361.8043999995</c:v>
                </c:pt>
              </c:numCache>
            </c:numRef>
          </c:val>
          <c:extLst>
            <c:ext xmlns:c16="http://schemas.microsoft.com/office/drawing/2014/chart" uri="{C3380CC4-5D6E-409C-BE32-E72D297353CC}">
              <c16:uniqueId val="{00000000-7CF3-4218-813E-4A047B04D3B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9979325350610411"/>
          <c:y val="0.16344171511877711"/>
          <c:w val="0.26155942212453398"/>
          <c:h val="0.586892597121828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Sheet1!$B$21:$B$22</c:f>
              <c:strCache>
                <c:ptCount val="1"/>
                <c:pt idx="0">
                  <c:v>Low Fat</c:v>
                </c:pt>
              </c:strCache>
            </c:strRef>
          </c:tx>
          <c:spPr>
            <a:solidFill>
              <a:schemeClr val="accent1"/>
            </a:solidFill>
            <a:ln>
              <a:noFill/>
            </a:ln>
            <a:effectLst/>
          </c:spPr>
          <c:invertIfNegative val="0"/>
          <c:cat>
            <c:strRef>
              <c:f>Sheet1!$A$23:$A$25</c:f>
              <c:strCache>
                <c:ptCount val="3"/>
                <c:pt idx="0">
                  <c:v>Tier 1</c:v>
                </c:pt>
                <c:pt idx="1">
                  <c:v>Tier 2</c:v>
                </c:pt>
                <c:pt idx="2">
                  <c:v>Tier 3</c:v>
                </c:pt>
              </c:strCache>
            </c:strRef>
          </c:cat>
          <c:val>
            <c:numRef>
              <c:f>Sheet1!$B$23:$B$25</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AC8E-49B5-9B5C-329F3D6B92C6}"/>
            </c:ext>
          </c:extLst>
        </c:ser>
        <c:ser>
          <c:idx val="1"/>
          <c:order val="1"/>
          <c:tx>
            <c:strRef>
              <c:f>Sheet1!$C$21:$C$22</c:f>
              <c:strCache>
                <c:ptCount val="1"/>
                <c:pt idx="0">
                  <c:v>Regular</c:v>
                </c:pt>
              </c:strCache>
            </c:strRef>
          </c:tx>
          <c:spPr>
            <a:solidFill>
              <a:schemeClr val="accent2"/>
            </a:solidFill>
            <a:ln>
              <a:noFill/>
            </a:ln>
            <a:effectLst/>
          </c:spPr>
          <c:invertIfNegative val="0"/>
          <c:cat>
            <c:strRef>
              <c:f>Sheet1!$A$23:$A$25</c:f>
              <c:strCache>
                <c:ptCount val="3"/>
                <c:pt idx="0">
                  <c:v>Tier 1</c:v>
                </c:pt>
                <c:pt idx="1">
                  <c:v>Tier 2</c:v>
                </c:pt>
                <c:pt idx="2">
                  <c:v>Tier 3</c:v>
                </c:pt>
              </c:strCache>
            </c:strRef>
          </c:cat>
          <c:val>
            <c:numRef>
              <c:f>Sheet1!$C$23:$C$25</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AC8E-49B5-9B5C-329F3D6B92C6}"/>
            </c:ext>
          </c:extLst>
        </c:ser>
        <c:dLbls>
          <c:showLegendKey val="0"/>
          <c:showVal val="0"/>
          <c:showCatName val="0"/>
          <c:showSerName val="0"/>
          <c:showPercent val="0"/>
          <c:showBubbleSize val="0"/>
        </c:dLbls>
        <c:gapWidth val="182"/>
        <c:axId val="1174639632"/>
        <c:axId val="1177795488"/>
      </c:barChart>
      <c:catAx>
        <c:axId val="1174639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795488"/>
        <c:crosses val="autoZero"/>
        <c:auto val="1"/>
        <c:lblAlgn val="ctr"/>
        <c:lblOffset val="100"/>
        <c:noMultiLvlLbl val="0"/>
      </c:catAx>
      <c:valAx>
        <c:axId val="11777954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746396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F02-4CC3-902B-008FC65A6D43}"/>
            </c:ext>
          </c:extLst>
        </c:ser>
        <c:dLbls>
          <c:dLblPos val="outEnd"/>
          <c:showLegendKey val="0"/>
          <c:showVal val="1"/>
          <c:showCatName val="0"/>
          <c:showSerName val="0"/>
          <c:showPercent val="0"/>
          <c:showBubbleSize val="0"/>
        </c:dLbls>
        <c:gapWidth val="182"/>
        <c:axId val="469391408"/>
        <c:axId val="469388048"/>
      </c:barChart>
      <c:catAx>
        <c:axId val="469391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469388048"/>
        <c:crosses val="autoZero"/>
        <c:auto val="1"/>
        <c:lblAlgn val="ctr"/>
        <c:lblOffset val="100"/>
        <c:noMultiLvlLbl val="0"/>
      </c:catAx>
      <c:valAx>
        <c:axId val="469388048"/>
        <c:scaling>
          <c:orientation val="minMax"/>
        </c:scaling>
        <c:delete val="1"/>
        <c:axPos val="b"/>
        <c:numFmt formatCode="&quot;$&quot;0.0,&quot;K&quot;" sourceLinked="1"/>
        <c:majorTickMark val="none"/>
        <c:minorTickMark val="none"/>
        <c:tickLblPos val="nextTo"/>
        <c:crossAx val="46939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5.1398348736986762E-3"/>
              <c:y val="-0.24845437102619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5419504621096003E-2"/>
              <c:y val="-0.17200687224890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5.1398348736986762E-3"/>
              <c:y val="-0.24845437102619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0279669747397328E-2"/>
              <c:y val="-0.235713121229982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7989422057945365E-2"/>
              <c:y val="-0.229342496331874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1398348736986762E-3"/>
              <c:y val="-0.242083746128089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3.597884411589073E-2"/>
              <c:y val="-0.24845437102619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3129256931643947E-2"/>
              <c:y val="-0.286678120414843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0.305789995109165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Sheet1!$B$54</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1-EBB8-4905-8C2F-CBEC00DB5A2B}"/>
              </c:ext>
            </c:extLst>
          </c:dPt>
          <c:dPt>
            <c:idx val="1"/>
            <c:bubble3D val="0"/>
            <c:extLst>
              <c:ext xmlns:c16="http://schemas.microsoft.com/office/drawing/2014/chart" uri="{C3380CC4-5D6E-409C-BE32-E72D297353CC}">
                <c16:uniqueId val="{00000000-EBB8-4905-8C2F-CBEC00DB5A2B}"/>
              </c:ext>
            </c:extLst>
          </c:dPt>
          <c:dPt>
            <c:idx val="2"/>
            <c:bubble3D val="0"/>
            <c:extLst>
              <c:ext xmlns:c16="http://schemas.microsoft.com/office/drawing/2014/chart" uri="{C3380CC4-5D6E-409C-BE32-E72D297353CC}">
                <c16:uniqueId val="{00000002-EBB8-4905-8C2F-CBEC00DB5A2B}"/>
              </c:ext>
            </c:extLst>
          </c:dPt>
          <c:dPt>
            <c:idx val="3"/>
            <c:bubble3D val="0"/>
            <c:extLst>
              <c:ext xmlns:c16="http://schemas.microsoft.com/office/drawing/2014/chart" uri="{C3380CC4-5D6E-409C-BE32-E72D297353CC}">
                <c16:uniqueId val="{00000003-EBB8-4905-8C2F-CBEC00DB5A2B}"/>
              </c:ext>
            </c:extLst>
          </c:dPt>
          <c:dPt>
            <c:idx val="4"/>
            <c:bubble3D val="0"/>
            <c:extLst>
              <c:ext xmlns:c16="http://schemas.microsoft.com/office/drawing/2014/chart" uri="{C3380CC4-5D6E-409C-BE32-E72D297353CC}">
                <c16:uniqueId val="{00000004-EBB8-4905-8C2F-CBEC00DB5A2B}"/>
              </c:ext>
            </c:extLst>
          </c:dPt>
          <c:dPt>
            <c:idx val="5"/>
            <c:bubble3D val="0"/>
            <c:extLst>
              <c:ext xmlns:c16="http://schemas.microsoft.com/office/drawing/2014/chart" uri="{C3380CC4-5D6E-409C-BE32-E72D297353CC}">
                <c16:uniqueId val="{00000005-EBB8-4905-8C2F-CBEC00DB5A2B}"/>
              </c:ext>
            </c:extLst>
          </c:dPt>
          <c:dPt>
            <c:idx val="6"/>
            <c:bubble3D val="0"/>
            <c:extLst>
              <c:ext xmlns:c16="http://schemas.microsoft.com/office/drawing/2014/chart" uri="{C3380CC4-5D6E-409C-BE32-E72D297353CC}">
                <c16:uniqueId val="{00000006-EBB8-4905-8C2F-CBEC00DB5A2B}"/>
              </c:ext>
            </c:extLst>
          </c:dPt>
          <c:dPt>
            <c:idx val="7"/>
            <c:bubble3D val="0"/>
            <c:extLst>
              <c:ext xmlns:c16="http://schemas.microsoft.com/office/drawing/2014/chart" uri="{C3380CC4-5D6E-409C-BE32-E72D297353CC}">
                <c16:uniqueId val="{00000007-EBB8-4905-8C2F-CBEC00DB5A2B}"/>
              </c:ext>
            </c:extLst>
          </c:dPt>
          <c:dPt>
            <c:idx val="8"/>
            <c:bubble3D val="0"/>
            <c:extLst>
              <c:ext xmlns:c16="http://schemas.microsoft.com/office/drawing/2014/chart" uri="{C3380CC4-5D6E-409C-BE32-E72D297353CC}">
                <c16:uniqueId val="{00000008-EBB8-4905-8C2F-CBEC00DB5A2B}"/>
              </c:ext>
            </c:extLst>
          </c:dPt>
          <c:dLbls>
            <c:dLbl>
              <c:idx val="0"/>
              <c:layout>
                <c:manualLayout>
                  <c:x val="1.5419504621096003E-2"/>
                  <c:y val="-0.172006872248905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B8-4905-8C2F-CBEC00DB5A2B}"/>
                </c:ext>
              </c:extLst>
            </c:dLbl>
            <c:dLbl>
              <c:idx val="1"/>
              <c:layout>
                <c:manualLayout>
                  <c:x val="5.1398348736986762E-3"/>
                  <c:y val="-0.24845437102619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BB8-4905-8C2F-CBEC00DB5A2B}"/>
                </c:ext>
              </c:extLst>
            </c:dLbl>
            <c:dLbl>
              <c:idx val="2"/>
              <c:layout>
                <c:manualLayout>
                  <c:x val="5.1398348736986762E-3"/>
                  <c:y val="-0.24845437102619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BB8-4905-8C2F-CBEC00DB5A2B}"/>
                </c:ext>
              </c:extLst>
            </c:dLbl>
            <c:dLbl>
              <c:idx val="3"/>
              <c:layout>
                <c:manualLayout>
                  <c:x val="1.0279669747397328E-2"/>
                  <c:y val="-0.235713121229982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B8-4905-8C2F-CBEC00DB5A2B}"/>
                </c:ext>
              </c:extLst>
            </c:dLbl>
            <c:dLbl>
              <c:idx val="4"/>
              <c:layout>
                <c:manualLayout>
                  <c:x val="1.7989422057945365E-2"/>
                  <c:y val="-0.229342496331874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B8-4905-8C2F-CBEC00DB5A2B}"/>
                </c:ext>
              </c:extLst>
            </c:dLbl>
            <c:dLbl>
              <c:idx val="5"/>
              <c:layout>
                <c:manualLayout>
                  <c:x val="5.1398348736986762E-3"/>
                  <c:y val="-0.242083746128089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BB8-4905-8C2F-CBEC00DB5A2B}"/>
                </c:ext>
              </c:extLst>
            </c:dLbl>
            <c:dLbl>
              <c:idx val="6"/>
              <c:layout>
                <c:manualLayout>
                  <c:x val="3.597884411589073E-2"/>
                  <c:y val="-0.24845437102619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BB8-4905-8C2F-CBEC00DB5A2B}"/>
                </c:ext>
              </c:extLst>
            </c:dLbl>
            <c:dLbl>
              <c:idx val="7"/>
              <c:layout>
                <c:manualLayout>
                  <c:x val="2.3129256931643947E-2"/>
                  <c:y val="-0.286678120414843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BB8-4905-8C2F-CBEC00DB5A2B}"/>
                </c:ext>
              </c:extLst>
            </c:dLbl>
            <c:dLbl>
              <c:idx val="8"/>
              <c:layout>
                <c:manualLayout>
                  <c:x val="0"/>
                  <c:y val="-0.305789995109165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BB8-4905-8C2F-CBEC00DB5A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Sheet1!$A$55:$A$63</c:f>
              <c:strCache>
                <c:ptCount val="9"/>
                <c:pt idx="0">
                  <c:v>2011</c:v>
                </c:pt>
                <c:pt idx="1">
                  <c:v>2020</c:v>
                </c:pt>
                <c:pt idx="2">
                  <c:v>2012</c:v>
                </c:pt>
                <c:pt idx="3">
                  <c:v>2015</c:v>
                </c:pt>
                <c:pt idx="4">
                  <c:v>2022</c:v>
                </c:pt>
                <c:pt idx="5">
                  <c:v>2014</c:v>
                </c:pt>
                <c:pt idx="6">
                  <c:v>2016</c:v>
                </c:pt>
                <c:pt idx="7">
                  <c:v>2017</c:v>
                </c:pt>
                <c:pt idx="8">
                  <c:v>2018</c:v>
                </c:pt>
              </c:strCache>
            </c:strRef>
          </c:cat>
          <c:val>
            <c:numRef>
              <c:f>Sheet1!$B$55:$B$63</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3739-4C7F-B8F3-F3BF12925C34}"/>
            </c:ext>
          </c:extLst>
        </c:ser>
        <c:dLbls>
          <c:showLegendKey val="0"/>
          <c:showVal val="1"/>
          <c:showCatName val="0"/>
          <c:showSerName val="0"/>
          <c:showPercent val="0"/>
          <c:showBubbleSize val="0"/>
        </c:dLbls>
        <c:axId val="438382704"/>
        <c:axId val="438385584"/>
      </c:areaChart>
      <c:catAx>
        <c:axId val="438382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438385584"/>
        <c:crosses val="autoZero"/>
        <c:auto val="1"/>
        <c:lblAlgn val="ctr"/>
        <c:lblOffset val="100"/>
        <c:noMultiLvlLbl val="0"/>
      </c:catAx>
      <c:valAx>
        <c:axId val="4383855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4383827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(Recovered).xlsx]Sheet1!PivotTable5</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8.4548993875765532E-2"/>
          <c:y val="0.1568292505103529"/>
          <c:w val="0.90344050743657045"/>
          <c:h val="0.75286708953047532"/>
        </c:manualLayout>
      </c:layout>
      <c:doughnutChart>
        <c:varyColors val="1"/>
        <c:ser>
          <c:idx val="0"/>
          <c:order val="0"/>
          <c:tx>
            <c:strRef>
              <c:f>Sheet1!$B$68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08-48AD-B87F-DD58912D6A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08-48AD-B87F-DD58912D6A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08-48AD-B87F-DD58912D6AA1}"/>
              </c:ext>
            </c:extLst>
          </c:dPt>
          <c:cat>
            <c:strRef>
              <c:f>Sheet1!$A$69:$A$71</c:f>
              <c:strCache>
                <c:ptCount val="3"/>
                <c:pt idx="0">
                  <c:v>High</c:v>
                </c:pt>
                <c:pt idx="1">
                  <c:v>Medium</c:v>
                </c:pt>
                <c:pt idx="2">
                  <c:v>Small</c:v>
                </c:pt>
              </c:strCache>
            </c:strRef>
          </c:cat>
          <c:val>
            <c:numRef>
              <c:f>Sheet1!$B$69:$B$71</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9F4-4D21-A220-60EE997F7EA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232054945382897"/>
          <c:y val="3.5817476512992427E-2"/>
          <c:w val="0.61166852068907607"/>
          <c:h val="0.94589311593420233"/>
        </c:manualLayout>
      </c:layout>
      <c:barChart>
        <c:barDir val="bar"/>
        <c:grouping val="clustered"/>
        <c:varyColors val="0"/>
        <c:ser>
          <c:idx val="0"/>
          <c:order val="0"/>
          <c:tx>
            <c:strRef>
              <c:f>Sheet1!$B$91</c:f>
              <c:strCache>
                <c:ptCount val="1"/>
                <c:pt idx="0">
                  <c:v>Total</c:v>
                </c:pt>
              </c:strCache>
            </c:strRef>
          </c:tx>
          <c:spPr>
            <a:solidFill>
              <a:schemeClr val="accent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Sheet1!$A$92:$A$95</c:f>
              <c:strCache>
                <c:ptCount val="4"/>
                <c:pt idx="0">
                  <c:v>Supermarket Type3</c:v>
                </c:pt>
                <c:pt idx="1">
                  <c:v>Supermarket Type2</c:v>
                </c:pt>
                <c:pt idx="2">
                  <c:v>Grocery Store</c:v>
                </c:pt>
                <c:pt idx="3">
                  <c:v>Supermarket Type1</c:v>
                </c:pt>
              </c:strCache>
            </c:strRef>
          </c:cat>
          <c:val>
            <c:numRef>
              <c:f>Sheet1!$B$92:$B$95</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DF16-4811-8E0F-7DB9D4D0CDEB}"/>
            </c:ext>
          </c:extLst>
        </c:ser>
        <c:dLbls>
          <c:dLblPos val="outEnd"/>
          <c:showLegendKey val="0"/>
          <c:showVal val="1"/>
          <c:showCatName val="0"/>
          <c:showSerName val="0"/>
          <c:showPercent val="0"/>
          <c:showBubbleSize val="0"/>
        </c:dLbls>
        <c:gapWidth val="182"/>
        <c:axId val="1019449647"/>
        <c:axId val="400934511"/>
      </c:barChart>
      <c:catAx>
        <c:axId val="101944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400934511"/>
        <c:crosses val="autoZero"/>
        <c:auto val="1"/>
        <c:lblAlgn val="ctr"/>
        <c:lblOffset val="100"/>
        <c:noMultiLvlLbl val="0"/>
      </c:catAx>
      <c:valAx>
        <c:axId val="400934511"/>
        <c:scaling>
          <c:orientation val="minMax"/>
        </c:scaling>
        <c:delete val="1"/>
        <c:axPos val="b"/>
        <c:numFmt formatCode="&quot;$&quot;0.0,&quot;K&quot;" sourceLinked="1"/>
        <c:majorTickMark val="none"/>
        <c:minorTickMark val="none"/>
        <c:tickLblPos val="nextTo"/>
        <c:crossAx val="101944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(Recovered).xlsx]Sheet1!PivotTable9</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Sheet1!$A$101:$A$104</c:f>
              <c:strCache>
                <c:ptCount val="4"/>
                <c:pt idx="0">
                  <c:v>Supermarket Type3</c:v>
                </c:pt>
                <c:pt idx="1">
                  <c:v>Grocery Store</c:v>
                </c:pt>
                <c:pt idx="2">
                  <c:v>Supermarket Type1</c:v>
                </c:pt>
                <c:pt idx="3">
                  <c:v>Supermarket Type2</c:v>
                </c:pt>
              </c:strCache>
            </c:strRef>
          </c:cat>
          <c:val>
            <c:numRef>
              <c:f>Sheet1!$B$101:$B$104</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362D-427A-89BC-5B702A55F600}"/>
            </c:ext>
          </c:extLst>
        </c:ser>
        <c:dLbls>
          <c:dLblPos val="outEnd"/>
          <c:showLegendKey val="0"/>
          <c:showVal val="1"/>
          <c:showCatName val="0"/>
          <c:showSerName val="0"/>
          <c:showPercent val="0"/>
          <c:showBubbleSize val="0"/>
        </c:dLbls>
        <c:gapWidth val="182"/>
        <c:axId val="396412111"/>
        <c:axId val="396396751"/>
      </c:barChart>
      <c:catAx>
        <c:axId val="396412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396396751"/>
        <c:crosses val="autoZero"/>
        <c:auto val="1"/>
        <c:lblAlgn val="ctr"/>
        <c:lblOffset val="100"/>
        <c:noMultiLvlLbl val="0"/>
      </c:catAx>
      <c:valAx>
        <c:axId val="396396751"/>
        <c:scaling>
          <c:orientation val="minMax"/>
        </c:scaling>
        <c:delete val="1"/>
        <c:axPos val="b"/>
        <c:numFmt formatCode="&quot;$&quot;0" sourceLinked="1"/>
        <c:majorTickMark val="none"/>
        <c:minorTickMark val="none"/>
        <c:tickLblPos val="nextTo"/>
        <c:crossAx val="39641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Sheet1!$A$113:$A$116</c:f>
              <c:strCache>
                <c:ptCount val="4"/>
                <c:pt idx="0">
                  <c:v>Supermarket Type2</c:v>
                </c:pt>
                <c:pt idx="1">
                  <c:v>Supermarket Type3</c:v>
                </c:pt>
                <c:pt idx="2">
                  <c:v>Grocery Store</c:v>
                </c:pt>
                <c:pt idx="3">
                  <c:v>Supermarket Type1</c:v>
                </c:pt>
              </c:strCache>
            </c:strRef>
          </c:cat>
          <c:val>
            <c:numRef>
              <c:f>Sheet1!$B$113:$B$116</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2414-4D53-A9BD-EDFF6FE31761}"/>
            </c:ext>
          </c:extLst>
        </c:ser>
        <c:dLbls>
          <c:dLblPos val="outEnd"/>
          <c:showLegendKey val="0"/>
          <c:showVal val="1"/>
          <c:showCatName val="0"/>
          <c:showSerName val="0"/>
          <c:showPercent val="0"/>
          <c:showBubbleSize val="0"/>
        </c:dLbls>
        <c:gapWidth val="182"/>
        <c:axId val="49272031"/>
        <c:axId val="49271071"/>
      </c:barChart>
      <c:catAx>
        <c:axId val="49272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49271071"/>
        <c:crosses val="autoZero"/>
        <c:auto val="1"/>
        <c:lblAlgn val="ctr"/>
        <c:lblOffset val="100"/>
        <c:noMultiLvlLbl val="0"/>
      </c:catAx>
      <c:valAx>
        <c:axId val="49271071"/>
        <c:scaling>
          <c:orientation val="minMax"/>
        </c:scaling>
        <c:delete val="1"/>
        <c:axPos val="b"/>
        <c:numFmt formatCode="&quot;$&quot;0" sourceLinked="1"/>
        <c:majorTickMark val="none"/>
        <c:minorTickMark val="none"/>
        <c:tickLblPos val="nextTo"/>
        <c:crossAx val="4927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lumMod val="75000"/>
            </a:schemeClr>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Black "/>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D09E00"/>
          </a:solidFill>
          <a:ln w="19050">
            <a:solidFill>
              <a:schemeClr val="lt1"/>
            </a:solidFill>
          </a:ln>
          <a:effectLst/>
        </c:spPr>
        <c:dLbl>
          <c:idx val="0"/>
          <c:layout>
            <c:manualLayout>
              <c:x val="0.1148954918446818"/>
              <c:y val="0.15333326290466928"/>
            </c:manualLayout>
          </c:layout>
          <c:numFmt formatCode="&quot;$&quot;0.0,&quot;K&quot;" sourceLinked="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Black "/>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75000"/>
            </a:schemeClr>
          </a:solidFill>
          <a:ln w="19050">
            <a:solidFill>
              <a:schemeClr val="lt1"/>
            </a:solidFill>
          </a:ln>
          <a:effectLst/>
        </c:spPr>
        <c:dLbl>
          <c:idx val="0"/>
          <c:layout>
            <c:manualLayout>
              <c:x val="-7.8722108817791736E-2"/>
              <c:y val="-0.18666664654419121"/>
            </c:manualLayout>
          </c:layout>
          <c:numFmt formatCode="&quot;$&quot;0.0,&quot;K&quot;" sourceLinked="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Black "/>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5453125000000001"/>
          <c:y val="0.14057688401381271"/>
          <c:w val="0.50695931945681272"/>
          <c:h val="0.84570035521199782"/>
        </c:manualLayout>
      </c:layout>
      <c:doughnutChart>
        <c:varyColors val="1"/>
        <c:ser>
          <c:idx val="0"/>
          <c:order val="0"/>
          <c:tx>
            <c:strRef>
              <c:f>Sheet1!$B$11</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0B0B-47AD-BE71-433F6163CFC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B0B-47AD-BE71-433F6163CFCC}"/>
              </c:ext>
            </c:extLst>
          </c:dPt>
          <c:dLbls>
            <c:dLbl>
              <c:idx val="0"/>
              <c:layout>
                <c:manualLayout>
                  <c:x val="0.1148954918446818"/>
                  <c:y val="0.153333262904669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0B-47AD-BE71-433F6163CFCC}"/>
                </c:ext>
              </c:extLst>
            </c:dLbl>
            <c:dLbl>
              <c:idx val="1"/>
              <c:layout>
                <c:manualLayout>
                  <c:x val="-7.8722108817791736E-2"/>
                  <c:y val="-0.186666646544191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0B-47AD-BE71-433F6163CFCC}"/>
                </c:ext>
              </c:extLst>
            </c:dLbl>
            <c:numFmt formatCode="&quot;$&quot;0.0,&quot;K&quot;" sourceLinked="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Black "/>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Sheet1!$A$12:$A$13</c:f>
              <c:strCache>
                <c:ptCount val="2"/>
                <c:pt idx="0">
                  <c:v>Low Fat</c:v>
                </c:pt>
                <c:pt idx="1">
                  <c:v>Regular</c:v>
                </c:pt>
              </c:strCache>
            </c:strRef>
          </c:cat>
          <c:val>
            <c:numRef>
              <c:f>Sheet1!$B$12:$B$13</c:f>
              <c:numCache>
                <c:formatCode>General</c:formatCode>
                <c:ptCount val="2"/>
                <c:pt idx="0">
                  <c:v>776319.68840000057</c:v>
                </c:pt>
                <c:pt idx="1">
                  <c:v>425361.8043999995</c:v>
                </c:pt>
              </c:numCache>
            </c:numRef>
          </c:val>
          <c:extLst>
            <c:ext xmlns:c16="http://schemas.microsoft.com/office/drawing/2014/chart" uri="{C3380CC4-5D6E-409C-BE32-E72D297353CC}">
              <c16:uniqueId val="{00000004-0B0B-47AD-BE71-433F6163CFC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(Recovered).xlsx]Sheet1!PivotTable3</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09E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09E00"/>
          </a:solidFill>
          <a:ln>
            <a:noFill/>
          </a:ln>
          <a:effectLst/>
        </c:spPr>
      </c:pivotFmt>
    </c:pivotFmts>
    <c:plotArea>
      <c:layout>
        <c:manualLayout>
          <c:layoutTarget val="inner"/>
          <c:xMode val="edge"/>
          <c:yMode val="edge"/>
          <c:x val="0.12139886016727668"/>
          <c:y val="0.23444955738323137"/>
          <c:w val="0.87860113983272337"/>
          <c:h val="0.689419486472995"/>
        </c:manualLayout>
      </c:layout>
      <c:barChart>
        <c:barDir val="bar"/>
        <c:grouping val="clustered"/>
        <c:varyColors val="0"/>
        <c:ser>
          <c:idx val="0"/>
          <c:order val="0"/>
          <c:tx>
            <c:strRef>
              <c:f>Sheet1!$B$21:$B$22</c:f>
              <c:strCache>
                <c:ptCount val="1"/>
                <c:pt idx="0">
                  <c:v>Low Fat</c:v>
                </c:pt>
              </c:strCache>
            </c:strRef>
          </c:tx>
          <c:spPr>
            <a:solidFill>
              <a:schemeClr val="accent6">
                <a:lumMod val="75000"/>
              </a:schemeClr>
            </a:solidFill>
            <a:ln>
              <a:noFill/>
            </a:ln>
            <a:effectLst/>
          </c:spPr>
          <c:invertIfNegative val="0"/>
          <c:cat>
            <c:strRef>
              <c:f>Sheet1!$A$23:$A$25</c:f>
              <c:strCache>
                <c:ptCount val="3"/>
                <c:pt idx="0">
                  <c:v>Tier 1</c:v>
                </c:pt>
                <c:pt idx="1">
                  <c:v>Tier 2</c:v>
                </c:pt>
                <c:pt idx="2">
                  <c:v>Tier 3</c:v>
                </c:pt>
              </c:strCache>
            </c:strRef>
          </c:cat>
          <c:val>
            <c:numRef>
              <c:f>Sheet1!$B$23:$B$25</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4784-4DAE-ADFC-E29CDCA00BBE}"/>
            </c:ext>
          </c:extLst>
        </c:ser>
        <c:ser>
          <c:idx val="1"/>
          <c:order val="1"/>
          <c:tx>
            <c:strRef>
              <c:f>Sheet1!$C$21:$C$22</c:f>
              <c:strCache>
                <c:ptCount val="1"/>
                <c:pt idx="0">
                  <c:v>Regular</c:v>
                </c:pt>
              </c:strCache>
            </c:strRef>
          </c:tx>
          <c:spPr>
            <a:solidFill>
              <a:srgbClr val="E09E0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Sheet1!$A$23:$A$25</c:f>
              <c:strCache>
                <c:ptCount val="3"/>
                <c:pt idx="0">
                  <c:v>Tier 1</c:v>
                </c:pt>
                <c:pt idx="1">
                  <c:v>Tier 2</c:v>
                </c:pt>
                <c:pt idx="2">
                  <c:v>Tier 3</c:v>
                </c:pt>
              </c:strCache>
            </c:strRef>
          </c:cat>
          <c:val>
            <c:numRef>
              <c:f>Sheet1!$C$23:$C$25</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4784-4DAE-ADFC-E29CDCA00BBE}"/>
            </c:ext>
          </c:extLst>
        </c:ser>
        <c:dLbls>
          <c:showLegendKey val="0"/>
          <c:showVal val="0"/>
          <c:showCatName val="0"/>
          <c:showSerName val="0"/>
          <c:showPercent val="0"/>
          <c:showBubbleSize val="0"/>
        </c:dLbls>
        <c:gapWidth val="60"/>
        <c:axId val="1174639632"/>
        <c:axId val="1177795488"/>
      </c:barChart>
      <c:catAx>
        <c:axId val="1174639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177795488"/>
        <c:crosses val="autoZero"/>
        <c:auto val="1"/>
        <c:lblAlgn val="ctr"/>
        <c:lblOffset val="100"/>
        <c:noMultiLvlLbl val="0"/>
      </c:catAx>
      <c:valAx>
        <c:axId val="1177795488"/>
        <c:scaling>
          <c:orientation val="minMax"/>
        </c:scaling>
        <c:delete val="1"/>
        <c:axPos val="b"/>
        <c:numFmt formatCode="General" sourceLinked="1"/>
        <c:majorTickMark val="none"/>
        <c:minorTickMark val="none"/>
        <c:tickLblPos val="nextTo"/>
        <c:crossAx val="11746396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Sheet1!$B$31</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CE56-4142-ACD1-46EA56CFB7F6}"/>
            </c:ext>
          </c:extLst>
        </c:ser>
        <c:dLbls>
          <c:dLblPos val="outEnd"/>
          <c:showLegendKey val="0"/>
          <c:showVal val="1"/>
          <c:showCatName val="0"/>
          <c:showSerName val="0"/>
          <c:showPercent val="0"/>
          <c:showBubbleSize val="0"/>
        </c:dLbls>
        <c:gapWidth val="50"/>
        <c:axId val="469391408"/>
        <c:axId val="469388048"/>
      </c:barChart>
      <c:catAx>
        <c:axId val="4693914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469388048"/>
        <c:crosses val="autoZero"/>
        <c:auto val="1"/>
        <c:lblAlgn val="ctr"/>
        <c:lblOffset val="100"/>
        <c:noMultiLvlLbl val="0"/>
      </c:catAx>
      <c:valAx>
        <c:axId val="469388048"/>
        <c:scaling>
          <c:orientation val="minMax"/>
        </c:scaling>
        <c:delete val="1"/>
        <c:axPos val="b"/>
        <c:numFmt formatCode="&quot;$&quot;0.0,&quot;K&quot;" sourceLinked="1"/>
        <c:majorTickMark val="out"/>
        <c:minorTickMark val="none"/>
        <c:tickLblPos val="nextTo"/>
        <c:crossAx val="46939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(Recovered).xlsx]Sheet1!PivotTable7</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alpha val="75000"/>
            </a:srgbClr>
          </a:solidFill>
          <a:ln w="25400">
            <a:solidFill>
              <a:schemeClr val="tx1">
                <a:alpha val="7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alpha val="75000"/>
            </a:srgbClr>
          </a:solidFill>
          <a:ln w="25400">
            <a:solidFill>
              <a:schemeClr val="tx1">
                <a:alpha val="75000"/>
              </a:schemeClr>
            </a:solidFill>
          </a:ln>
          <a:effectLst>
            <a:innerShdw dist="12700" dir="16200000">
              <a:schemeClr val="lt1">
                <a:alpha val="75000"/>
              </a:schemeClr>
            </a:innerShdw>
          </a:effectLst>
        </c:spPr>
        <c:dLbl>
          <c:idx val="0"/>
          <c:layout>
            <c:manualLayout>
              <c:x val="1.8032785592072515E-2"/>
              <c:y val="-0.243510324483775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alpha val="75000"/>
            </a:srgbClr>
          </a:solidFill>
          <a:ln w="25400">
            <a:solidFill>
              <a:schemeClr val="tx1">
                <a:alpha val="75000"/>
              </a:schemeClr>
            </a:solidFill>
          </a:ln>
          <a:effectLst>
            <a:innerShdw dist="12700" dir="16200000">
              <a:schemeClr val="lt1">
                <a:alpha val="75000"/>
              </a:schemeClr>
            </a:innerShdw>
          </a:effectLst>
        </c:spPr>
        <c:dLbl>
          <c:idx val="0"/>
          <c:layout>
            <c:manualLayout>
              <c:x val="-2.003642843563613E-3"/>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alpha val="75000"/>
            </a:srgbClr>
          </a:solidFill>
          <a:ln w="25400">
            <a:solidFill>
              <a:schemeClr val="tx1">
                <a:alpha val="75000"/>
              </a:schemeClr>
            </a:solidFill>
          </a:ln>
          <a:effectLst>
            <a:innerShdw dist="12700" dir="16200000">
              <a:schemeClr val="lt1">
                <a:alpha val="75000"/>
              </a:schemeClr>
            </a:innerShdw>
          </a:effectLst>
        </c:spPr>
        <c:dLbl>
          <c:idx val="0"/>
          <c:layout>
            <c:manualLayout>
              <c:x val="-1.6029142748508904E-2"/>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alpha val="75000"/>
            </a:srgbClr>
          </a:solidFill>
          <a:ln w="25400">
            <a:solidFill>
              <a:schemeClr val="tx1">
                <a:alpha val="75000"/>
              </a:schemeClr>
            </a:solidFill>
          </a:ln>
          <a:effectLst>
            <a:innerShdw dist="12700" dir="16200000">
              <a:schemeClr val="lt1">
                <a:alpha val="75000"/>
              </a:schemeClr>
            </a:innerShdw>
          </a:effectLst>
        </c:spPr>
        <c:dLbl>
          <c:idx val="0"/>
          <c:layout>
            <c:manualLayout>
              <c:x val="-1.0018214217818065E-2"/>
              <c:y val="-0.24975417895771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alpha val="75000"/>
            </a:srgbClr>
          </a:solidFill>
          <a:ln w="25400">
            <a:solidFill>
              <a:schemeClr val="tx1">
                <a:alpha val="75000"/>
              </a:schemeClr>
            </a:solidFill>
          </a:ln>
          <a:effectLst>
            <a:innerShdw dist="12700" dir="16200000">
              <a:schemeClr val="lt1">
                <a:alpha val="75000"/>
              </a:schemeClr>
            </a:innerShdw>
          </a:effectLst>
        </c:spPr>
        <c:dLbl>
          <c:idx val="0"/>
          <c:layout>
            <c:manualLayout>
              <c:x val="-2.003642843563613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alpha val="75000"/>
            </a:srgbClr>
          </a:solidFill>
          <a:ln w="25400">
            <a:solidFill>
              <a:schemeClr val="tx1">
                <a:alpha val="75000"/>
              </a:schemeClr>
            </a:solidFill>
          </a:ln>
          <a:effectLst>
            <a:innerShdw dist="12700" dir="16200000">
              <a:schemeClr val="lt1">
                <a:alpha val="75000"/>
              </a:schemeClr>
            </a:innerShdw>
          </a:effectLst>
        </c:spPr>
        <c:dLbl>
          <c:idx val="0"/>
          <c:layout>
            <c:manualLayout>
              <c:x val="2.0036428435635393E-3"/>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alpha val="75000"/>
            </a:srgbClr>
          </a:solidFill>
          <a:ln w="25400">
            <a:solidFill>
              <a:schemeClr val="tx1">
                <a:alpha val="75000"/>
              </a:schemeClr>
            </a:solidFill>
          </a:ln>
          <a:effectLst>
            <a:innerShdw dist="12700" dir="16200000">
              <a:schemeClr val="lt1">
                <a:alpha val="75000"/>
              </a:schemeClr>
            </a:innerShdw>
          </a:effectLst>
        </c:spPr>
        <c:dLbl>
          <c:idx val="0"/>
          <c:layout>
            <c:manualLayout>
              <c:x val="8.0145713742544519E-3"/>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alpha val="75000"/>
            </a:srgbClr>
          </a:solidFill>
          <a:ln w="25400">
            <a:solidFill>
              <a:schemeClr val="tx1">
                <a:alpha val="75000"/>
              </a:schemeClr>
            </a:solidFill>
          </a:ln>
          <a:effectLst>
            <a:innerShdw dist="12700" dir="16200000">
              <a:schemeClr val="lt1">
                <a:alpha val="75000"/>
              </a:schemeClr>
            </a:innerShdw>
          </a:effectLst>
        </c:spPr>
        <c:dLbl>
          <c:idx val="0"/>
          <c:layout>
            <c:manualLayout>
              <c:x val="-1.4693211115571201E-16"/>
              <c:y val="-0.38087512291052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alpha val="75000"/>
            </a:srgbClr>
          </a:solidFill>
          <a:ln w="25400">
            <a:solidFill>
              <a:schemeClr val="tx1">
                <a:alpha val="75000"/>
              </a:schemeClr>
            </a:solidFill>
          </a:ln>
          <a:effectLst>
            <a:innerShdw dist="12700" dir="16200000">
              <a:schemeClr val="lt1">
                <a:alpha val="75000"/>
              </a:schemeClr>
            </a:innerShdw>
          </a:effectLst>
        </c:spPr>
        <c:dLbl>
          <c:idx val="0"/>
          <c:layout>
            <c:manualLayout>
              <c:x val="-1.9630343626846642E-3"/>
              <c:y val="-0.281199955174296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71170892591333"/>
          <c:y val="6.8682399213372658E-2"/>
          <c:w val="0.86370905843774237"/>
          <c:h val="0.79939577187807287"/>
        </c:manualLayout>
      </c:layout>
      <c:areaChart>
        <c:grouping val="standard"/>
        <c:varyColors val="0"/>
        <c:ser>
          <c:idx val="0"/>
          <c:order val="0"/>
          <c:tx>
            <c:strRef>
              <c:f>Sheet1!$B$54</c:f>
              <c:strCache>
                <c:ptCount val="1"/>
                <c:pt idx="0">
                  <c:v>Total</c:v>
                </c:pt>
              </c:strCache>
            </c:strRef>
          </c:tx>
          <c:spPr>
            <a:solidFill>
              <a:srgbClr val="D0AC2C">
                <a:alpha val="75000"/>
              </a:srgbClr>
            </a:solidFill>
            <a:ln w="25400">
              <a:solidFill>
                <a:schemeClr val="tx1">
                  <a:alpha val="7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3850-43CE-AD94-D10BFE4B9947}"/>
              </c:ext>
            </c:extLst>
          </c:dPt>
          <c:dPt>
            <c:idx val="1"/>
            <c:bubble3D val="0"/>
            <c:extLst>
              <c:ext xmlns:c16="http://schemas.microsoft.com/office/drawing/2014/chart" uri="{C3380CC4-5D6E-409C-BE32-E72D297353CC}">
                <c16:uniqueId val="{00000002-3850-43CE-AD94-D10BFE4B9947}"/>
              </c:ext>
            </c:extLst>
          </c:dPt>
          <c:dPt>
            <c:idx val="2"/>
            <c:bubble3D val="0"/>
            <c:extLst>
              <c:ext xmlns:c16="http://schemas.microsoft.com/office/drawing/2014/chart" uri="{C3380CC4-5D6E-409C-BE32-E72D297353CC}">
                <c16:uniqueId val="{00000003-3850-43CE-AD94-D10BFE4B9947}"/>
              </c:ext>
            </c:extLst>
          </c:dPt>
          <c:dPt>
            <c:idx val="3"/>
            <c:bubble3D val="0"/>
            <c:extLst>
              <c:ext xmlns:c16="http://schemas.microsoft.com/office/drawing/2014/chart" uri="{C3380CC4-5D6E-409C-BE32-E72D297353CC}">
                <c16:uniqueId val="{00000004-3850-43CE-AD94-D10BFE4B9947}"/>
              </c:ext>
            </c:extLst>
          </c:dPt>
          <c:dPt>
            <c:idx val="4"/>
            <c:bubble3D val="0"/>
            <c:extLst>
              <c:ext xmlns:c16="http://schemas.microsoft.com/office/drawing/2014/chart" uri="{C3380CC4-5D6E-409C-BE32-E72D297353CC}">
                <c16:uniqueId val="{00000005-3850-43CE-AD94-D10BFE4B9947}"/>
              </c:ext>
            </c:extLst>
          </c:dPt>
          <c:dPt>
            <c:idx val="5"/>
            <c:bubble3D val="0"/>
            <c:extLst>
              <c:ext xmlns:c16="http://schemas.microsoft.com/office/drawing/2014/chart" uri="{C3380CC4-5D6E-409C-BE32-E72D297353CC}">
                <c16:uniqueId val="{00000006-3850-43CE-AD94-D10BFE4B9947}"/>
              </c:ext>
            </c:extLst>
          </c:dPt>
          <c:dPt>
            <c:idx val="6"/>
            <c:bubble3D val="0"/>
            <c:extLst>
              <c:ext xmlns:c16="http://schemas.microsoft.com/office/drawing/2014/chart" uri="{C3380CC4-5D6E-409C-BE32-E72D297353CC}">
                <c16:uniqueId val="{00000007-3850-43CE-AD94-D10BFE4B9947}"/>
              </c:ext>
            </c:extLst>
          </c:dPt>
          <c:dPt>
            <c:idx val="8"/>
            <c:bubble3D val="0"/>
            <c:extLst>
              <c:ext xmlns:c16="http://schemas.microsoft.com/office/drawing/2014/chart" uri="{C3380CC4-5D6E-409C-BE32-E72D297353CC}">
                <c16:uniqueId val="{00000008-3850-43CE-AD94-D10BFE4B9947}"/>
              </c:ext>
            </c:extLst>
          </c:dPt>
          <c:dLbls>
            <c:dLbl>
              <c:idx val="0"/>
              <c:layout>
                <c:manualLayout>
                  <c:x val="1.8032785592072515E-2"/>
                  <c:y val="-0.243510324483775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850-43CE-AD94-D10BFE4B9947}"/>
                </c:ext>
              </c:extLst>
            </c:dLbl>
            <c:dLbl>
              <c:idx val="1"/>
              <c:layout>
                <c:manualLayout>
                  <c:x val="-2.003642843563613E-3"/>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850-43CE-AD94-D10BFE4B9947}"/>
                </c:ext>
              </c:extLst>
            </c:dLbl>
            <c:dLbl>
              <c:idx val="2"/>
              <c:layout>
                <c:manualLayout>
                  <c:x val="-1.6029142748508904E-2"/>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850-43CE-AD94-D10BFE4B9947}"/>
                </c:ext>
              </c:extLst>
            </c:dLbl>
            <c:dLbl>
              <c:idx val="3"/>
              <c:layout>
                <c:manualLayout>
                  <c:x val="-1.0018214217818065E-2"/>
                  <c:y val="-0.249754178957718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850-43CE-AD94-D10BFE4B9947}"/>
                </c:ext>
              </c:extLst>
            </c:dLbl>
            <c:dLbl>
              <c:idx val="4"/>
              <c:layout>
                <c:manualLayout>
                  <c:x val="-2.003642843563613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850-43CE-AD94-D10BFE4B9947}"/>
                </c:ext>
              </c:extLst>
            </c:dLbl>
            <c:dLbl>
              <c:idx val="5"/>
              <c:layout>
                <c:manualLayout>
                  <c:x val="2.0036428435635393E-3"/>
                  <c:y val="-0.26224188790560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850-43CE-AD94-D10BFE4B9947}"/>
                </c:ext>
              </c:extLst>
            </c:dLbl>
            <c:dLbl>
              <c:idx val="6"/>
              <c:layout>
                <c:manualLayout>
                  <c:x val="8.0145713742544519E-3"/>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850-43CE-AD94-D10BFE4B9947}"/>
                </c:ext>
              </c:extLst>
            </c:dLbl>
            <c:dLbl>
              <c:idx val="7"/>
              <c:layout>
                <c:manualLayout>
                  <c:x val="-1.9630343626846642E-3"/>
                  <c:y val="-0.281199955174296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156-4F44-8E85-81FBE67367C2}"/>
                </c:ext>
              </c:extLst>
            </c:dLbl>
            <c:dLbl>
              <c:idx val="8"/>
              <c:layout>
                <c:manualLayout>
                  <c:x val="-1.4693211115571201E-16"/>
                  <c:y val="-0.38087512291052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850-43CE-AD94-D10BFE4B99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Sheet1!$A$55:$A$63</c:f>
              <c:strCache>
                <c:ptCount val="9"/>
                <c:pt idx="0">
                  <c:v>2011</c:v>
                </c:pt>
                <c:pt idx="1">
                  <c:v>2020</c:v>
                </c:pt>
                <c:pt idx="2">
                  <c:v>2012</c:v>
                </c:pt>
                <c:pt idx="3">
                  <c:v>2015</c:v>
                </c:pt>
                <c:pt idx="4">
                  <c:v>2022</c:v>
                </c:pt>
                <c:pt idx="5">
                  <c:v>2014</c:v>
                </c:pt>
                <c:pt idx="6">
                  <c:v>2016</c:v>
                </c:pt>
                <c:pt idx="7">
                  <c:v>2017</c:v>
                </c:pt>
                <c:pt idx="8">
                  <c:v>2018</c:v>
                </c:pt>
              </c:strCache>
            </c:strRef>
          </c:cat>
          <c:val>
            <c:numRef>
              <c:f>Sheet1!$B$55:$B$63</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3850-43CE-AD94-D10BFE4B9947}"/>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438382704"/>
        <c:axId val="438385584"/>
      </c:areaChart>
      <c:catAx>
        <c:axId val="43838270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crossAx val="438385584"/>
        <c:crosses val="autoZero"/>
        <c:auto val="1"/>
        <c:lblAlgn val="ctr"/>
        <c:lblOffset val="100"/>
        <c:noMultiLvlLbl val="0"/>
      </c:catAx>
      <c:valAx>
        <c:axId val="43838558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crossAx val="4383827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(Recovered).xlsx]Sheet1!PivotTable5</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2">
              <a:lumMod val="60000"/>
              <a:lumOff val="40000"/>
            </a:schemeClr>
          </a:solidFill>
          <a:ln w="19050">
            <a:solidFill>
              <a:schemeClr val="lt1"/>
            </a:solidFill>
          </a:ln>
          <a:effectLst/>
        </c:spPr>
        <c:dLbl>
          <c:idx val="0"/>
          <c:layout>
            <c:manualLayout>
              <c:x val="0.17062454611474204"/>
              <c:y val="-5.07999999999999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907044299201145"/>
              <c:y val="2.25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4756717501815542"/>
              <c:y val="-0.158044444444444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FFC000"/>
          </a:solidFill>
          <a:ln w="19050">
            <a:solidFill>
              <a:schemeClr val="lt1"/>
            </a:solidFill>
          </a:ln>
          <a:effectLst/>
        </c:spPr>
      </c:pivotFmt>
    </c:pivotFmts>
    <c:plotArea>
      <c:layout>
        <c:manualLayout>
          <c:layoutTarget val="inner"/>
          <c:xMode val="edge"/>
          <c:yMode val="edge"/>
          <c:x val="8.4548993875765532E-2"/>
          <c:y val="0.1568292505103529"/>
          <c:w val="0.90344050743657045"/>
          <c:h val="0.75286708953047532"/>
        </c:manualLayout>
      </c:layout>
      <c:doughnutChart>
        <c:varyColors val="1"/>
        <c:ser>
          <c:idx val="0"/>
          <c:order val="0"/>
          <c:tx>
            <c:strRef>
              <c:f>Sheet1!$B$68</c:f>
              <c:strCache>
                <c:ptCount val="1"/>
                <c:pt idx="0">
                  <c:v>Total</c:v>
                </c:pt>
              </c:strCache>
            </c:strRef>
          </c:tx>
          <c:spPr>
            <a:solidFill>
              <a:srgbClr val="FFC000"/>
            </a:solidFill>
          </c:spPr>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9255-4A9A-8549-41432F398E2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255-4A9A-8549-41432F398E2B}"/>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9255-4A9A-8549-41432F398E2B}"/>
              </c:ext>
            </c:extLst>
          </c:dPt>
          <c:dLbls>
            <c:dLbl>
              <c:idx val="0"/>
              <c:layout>
                <c:manualLayout>
                  <c:x val="0.17062454611474204"/>
                  <c:y val="-5.079999999999999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255-4A9A-8549-41432F398E2B}"/>
                </c:ext>
              </c:extLst>
            </c:dLbl>
            <c:dLbl>
              <c:idx val="1"/>
              <c:layout>
                <c:manualLayout>
                  <c:x val="0.18907044299201145"/>
                  <c:y val="2.257777777777777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255-4A9A-8549-41432F398E2B}"/>
                </c:ext>
              </c:extLst>
            </c:dLbl>
            <c:dLbl>
              <c:idx val="2"/>
              <c:layout>
                <c:manualLayout>
                  <c:x val="-0.14756717501815542"/>
                  <c:y val="-0.1580444444444444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255-4A9A-8549-41432F398E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Sheet1!$A$69:$A$71</c:f>
              <c:strCache>
                <c:ptCount val="3"/>
                <c:pt idx="0">
                  <c:v>High</c:v>
                </c:pt>
                <c:pt idx="1">
                  <c:v>Medium</c:v>
                </c:pt>
                <c:pt idx="2">
                  <c:v>Small</c:v>
                </c:pt>
              </c:strCache>
            </c:strRef>
          </c:cat>
          <c:val>
            <c:numRef>
              <c:f>Sheet1!$B$69:$B$71</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255-4A9A-8549-41432F398E2B}"/>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(Recovered).xlsx]Sheet1!PivotTable8</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232054945382897"/>
          <c:y val="3.5817476512992427E-2"/>
          <c:w val="0.61166852068907607"/>
          <c:h val="0.96418248803971029"/>
        </c:manualLayout>
      </c:layout>
      <c:barChart>
        <c:barDir val="bar"/>
        <c:grouping val="clustered"/>
        <c:varyColors val="0"/>
        <c:ser>
          <c:idx val="0"/>
          <c:order val="0"/>
          <c:tx>
            <c:strRef>
              <c:f>Sheet1!$B$91</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Sheet1!$A$92:$A$95</c:f>
              <c:strCache>
                <c:ptCount val="4"/>
                <c:pt idx="0">
                  <c:v>Supermarket Type3</c:v>
                </c:pt>
                <c:pt idx="1">
                  <c:v>Supermarket Type2</c:v>
                </c:pt>
                <c:pt idx="2">
                  <c:v>Grocery Store</c:v>
                </c:pt>
                <c:pt idx="3">
                  <c:v>Supermarket Type1</c:v>
                </c:pt>
              </c:strCache>
            </c:strRef>
          </c:cat>
          <c:val>
            <c:numRef>
              <c:f>Sheet1!$B$92:$B$95</c:f>
              <c:numCache>
                <c:formatCode>"$"0.0,"K"</c:formatCode>
                <c:ptCount val="4"/>
                <c:pt idx="0">
                  <c:v>130714.67460000006</c:v>
                </c:pt>
                <c:pt idx="1">
                  <c:v>131477.77639999994</c:v>
                </c:pt>
                <c:pt idx="2">
                  <c:v>151939.149</c:v>
                </c:pt>
                <c:pt idx="3">
                  <c:v>787549.89280000131</c:v>
                </c:pt>
              </c:numCache>
            </c:numRef>
          </c:val>
          <c:extLst>
            <c:ext xmlns:c14="http://schemas.microsoft.com/office/drawing/2007/8/2/chart" uri="{6F2FDCE9-48DA-4B69-8628-5D25D57E5C99}">
              <c14:invertSolidFillFmt>
                <c14:spPr xmlns:c14="http://schemas.microsoft.com/office/drawing/2007/8/2/chart">
                  <a:solidFill>
                    <a:srgbClr val="C55A11"/>
                  </a:solidFill>
                  <a:ln>
                    <a:noFill/>
                  </a:ln>
                  <a:effectLst/>
                </c14:spPr>
              </c14:invertSolidFillFmt>
            </c:ext>
            <c:ext xmlns:c16="http://schemas.microsoft.com/office/drawing/2014/chart" uri="{C3380CC4-5D6E-409C-BE32-E72D297353CC}">
              <c16:uniqueId val="{00000000-098B-465D-8553-02DD83C9D4AD}"/>
            </c:ext>
          </c:extLst>
        </c:ser>
        <c:dLbls>
          <c:dLblPos val="outEnd"/>
          <c:showLegendKey val="0"/>
          <c:showVal val="1"/>
          <c:showCatName val="0"/>
          <c:showSerName val="0"/>
          <c:showPercent val="0"/>
          <c:showBubbleSize val="0"/>
        </c:dLbls>
        <c:gapWidth val="60"/>
        <c:axId val="1019449647"/>
        <c:axId val="400934511"/>
      </c:barChart>
      <c:catAx>
        <c:axId val="101944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400934511"/>
        <c:crosses val="autoZero"/>
        <c:auto val="1"/>
        <c:lblAlgn val="ctr"/>
        <c:lblOffset val="100"/>
        <c:noMultiLvlLbl val="0"/>
      </c:catAx>
      <c:valAx>
        <c:axId val="400934511"/>
        <c:scaling>
          <c:orientation val="minMax"/>
        </c:scaling>
        <c:delete val="1"/>
        <c:axPos val="b"/>
        <c:numFmt formatCode="&quot;$&quot;0.0,&quot;K&quot;" sourceLinked="1"/>
        <c:majorTickMark val="none"/>
        <c:minorTickMark val="none"/>
        <c:tickLblPos val="nextTo"/>
        <c:crossAx val="101944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8881142454058069"/>
          <c:h val="0.9004992487586444"/>
        </c:manualLayout>
      </c:layout>
      <c:barChart>
        <c:barDir val="bar"/>
        <c:grouping val="clustered"/>
        <c:varyColors val="0"/>
        <c:ser>
          <c:idx val="0"/>
          <c:order val="0"/>
          <c:tx>
            <c:strRef>
              <c:f>Sheet1!$B$100</c:f>
              <c:strCache>
                <c:ptCount val="1"/>
                <c:pt idx="0">
                  <c:v>Total</c:v>
                </c:pt>
              </c:strCache>
            </c:strRef>
          </c:tx>
          <c:spPr>
            <a:solidFill>
              <a:schemeClr val="accent6">
                <a:lumMod val="75000"/>
              </a:schemeClr>
            </a:solidFill>
            <a:ln>
              <a:noFill/>
            </a:ln>
            <a:effectLst/>
          </c:spPr>
          <c:invertIfNegative val="0"/>
          <c:dPt>
            <c:idx val="3"/>
            <c:invertIfNegative val="1"/>
            <c:bubble3D val="0"/>
            <c:extLst>
              <c:ext xmlns:c16="http://schemas.microsoft.com/office/drawing/2014/chart" uri="{C3380CC4-5D6E-409C-BE32-E72D297353CC}">
                <c16:uniqueId val="{00000001-A116-4913-A45A-D6E7D463E8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Sheet1!$A$101:$A$104</c:f>
              <c:strCache>
                <c:ptCount val="4"/>
                <c:pt idx="0">
                  <c:v>Supermarket Type3</c:v>
                </c:pt>
                <c:pt idx="1">
                  <c:v>Grocery Store</c:v>
                </c:pt>
                <c:pt idx="2">
                  <c:v>Supermarket Type1</c:v>
                </c:pt>
                <c:pt idx="3">
                  <c:v>Supermarket Type2</c:v>
                </c:pt>
              </c:strCache>
            </c:strRef>
          </c:cat>
          <c:val>
            <c:numRef>
              <c:f>Sheet1!$B$101:$B$104</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A116-4913-A45A-D6E7D463E81D}"/>
            </c:ext>
          </c:extLst>
        </c:ser>
        <c:dLbls>
          <c:dLblPos val="outEnd"/>
          <c:showLegendKey val="0"/>
          <c:showVal val="1"/>
          <c:showCatName val="0"/>
          <c:showSerName val="0"/>
          <c:showPercent val="0"/>
          <c:showBubbleSize val="0"/>
        </c:dLbls>
        <c:gapWidth val="60"/>
        <c:axId val="396412111"/>
        <c:axId val="396396751"/>
      </c:barChart>
      <c:catAx>
        <c:axId val="396412111"/>
        <c:scaling>
          <c:orientation val="minMax"/>
        </c:scaling>
        <c:delete val="1"/>
        <c:axPos val="l"/>
        <c:numFmt formatCode="General" sourceLinked="1"/>
        <c:majorTickMark val="none"/>
        <c:minorTickMark val="none"/>
        <c:tickLblPos val="nextTo"/>
        <c:crossAx val="396396751"/>
        <c:crosses val="autoZero"/>
        <c:auto val="1"/>
        <c:lblAlgn val="ctr"/>
        <c:lblOffset val="100"/>
        <c:noMultiLvlLbl val="0"/>
      </c:catAx>
      <c:valAx>
        <c:axId val="396396751"/>
        <c:scaling>
          <c:orientation val="minMax"/>
        </c:scaling>
        <c:delete val="1"/>
        <c:axPos val="b"/>
        <c:numFmt formatCode="&quot;$&quot;0" sourceLinked="1"/>
        <c:majorTickMark val="none"/>
        <c:minorTickMark val="none"/>
        <c:tickLblPos val="nextTo"/>
        <c:crossAx val="39641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(Recovered).xlsx]Sheet1!PivotTable10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s>
    <c:plotArea>
      <c:layout>
        <c:manualLayout>
          <c:layoutTarget val="inner"/>
          <c:xMode val="edge"/>
          <c:yMode val="edge"/>
          <c:x val="0"/>
          <c:y val="4.4322345600713728E-2"/>
          <c:w val="0.97904761800013085"/>
          <c:h val="0.91135530879857252"/>
        </c:manualLayout>
      </c:layout>
      <c:barChart>
        <c:barDir val="bar"/>
        <c:grouping val="clustered"/>
        <c:varyColors val="0"/>
        <c:ser>
          <c:idx val="0"/>
          <c:order val="0"/>
          <c:tx>
            <c:strRef>
              <c:f>Sheet1!$B$112</c:f>
              <c:strCache>
                <c:ptCount val="1"/>
                <c:pt idx="0">
                  <c:v>Total</c:v>
                </c:pt>
              </c:strCache>
            </c:strRef>
          </c:tx>
          <c:spPr>
            <a:solidFill>
              <a:srgbClr val="FFC00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Sheet1!$A$113:$A$116</c:f>
              <c:strCache>
                <c:ptCount val="4"/>
                <c:pt idx="0">
                  <c:v>Supermarket Type2</c:v>
                </c:pt>
                <c:pt idx="1">
                  <c:v>Supermarket Type3</c:v>
                </c:pt>
                <c:pt idx="2">
                  <c:v>Grocery Store</c:v>
                </c:pt>
                <c:pt idx="3">
                  <c:v>Supermarket Type1</c:v>
                </c:pt>
              </c:strCache>
            </c:strRef>
          </c:cat>
          <c:val>
            <c:numRef>
              <c:f>Sheet1!$B$113:$B$116</c:f>
              <c:numCache>
                <c:formatCode>"$"0</c:formatCode>
                <c:ptCount val="4"/>
                <c:pt idx="0">
                  <c:v>928</c:v>
                </c:pt>
                <c:pt idx="1">
                  <c:v>935</c:v>
                </c:pt>
                <c:pt idx="2">
                  <c:v>1083</c:v>
                </c:pt>
                <c:pt idx="3">
                  <c:v>5577</c:v>
                </c:pt>
              </c:numCache>
            </c:numRef>
          </c:val>
          <c:extLst>
            <c:ext xmlns:c14="http://schemas.microsoft.com/office/drawing/2007/8/2/chart" uri="{6F2FDCE9-48DA-4B69-8628-5D25D57E5C99}">
              <c14:invertSolidFillFmt>
                <c14:spPr xmlns:c14="http://schemas.microsoft.com/office/drawing/2007/8/2/chart">
                  <a:solidFill>
                    <a:srgbClr val="00B0F0"/>
                  </a:solidFill>
                  <a:ln>
                    <a:noFill/>
                  </a:ln>
                  <a:effectLst/>
                </c14:spPr>
              </c14:invertSolidFillFmt>
            </c:ext>
            <c:ext xmlns:c16="http://schemas.microsoft.com/office/drawing/2014/chart" uri="{C3380CC4-5D6E-409C-BE32-E72D297353CC}">
              <c16:uniqueId val="{00000000-566D-4F73-B09F-809A36FB819F}"/>
            </c:ext>
          </c:extLst>
        </c:ser>
        <c:dLbls>
          <c:dLblPos val="outEnd"/>
          <c:showLegendKey val="0"/>
          <c:showVal val="1"/>
          <c:showCatName val="0"/>
          <c:showSerName val="0"/>
          <c:showPercent val="0"/>
          <c:showBubbleSize val="0"/>
        </c:dLbls>
        <c:gapWidth val="60"/>
        <c:axId val="49272031"/>
        <c:axId val="49271071"/>
      </c:barChart>
      <c:catAx>
        <c:axId val="49272031"/>
        <c:scaling>
          <c:orientation val="minMax"/>
        </c:scaling>
        <c:delete val="1"/>
        <c:axPos val="l"/>
        <c:numFmt formatCode="General" sourceLinked="1"/>
        <c:majorTickMark val="none"/>
        <c:minorTickMark val="none"/>
        <c:tickLblPos val="nextTo"/>
        <c:crossAx val="49271071"/>
        <c:crosses val="autoZero"/>
        <c:auto val="1"/>
        <c:lblAlgn val="ctr"/>
        <c:lblOffset val="100"/>
        <c:noMultiLvlLbl val="0"/>
      </c:catAx>
      <c:valAx>
        <c:axId val="49271071"/>
        <c:scaling>
          <c:orientation val="minMax"/>
        </c:scaling>
        <c:delete val="1"/>
        <c:axPos val="b"/>
        <c:numFmt formatCode="&quot;$&quot;0" sourceLinked="1"/>
        <c:majorTickMark val="none"/>
        <c:minorTickMark val="none"/>
        <c:tickLblPos val="nextTo"/>
        <c:crossAx val="4927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8929A3F3-D4B2-477A-A824-40B4950BB737}">
          <cx:tx>
            <cx:txData>
              <cx:f>_xlchart.v2.1</cx:f>
              <cx:v>Sales</cx:v>
            </cx:txData>
          </cx:tx>
          <cx:dataLabels>
            <cx:txPr>
              <a:bodyPr spcFirstLastPara="1" vertOverflow="ellipsis" horzOverflow="overflow" wrap="square" lIns="0" tIns="0" rIns="0" bIns="0" anchor="ctr" anchorCtr="1"/>
              <a:lstStyle/>
              <a:p>
                <a:pPr algn="ctr" rtl="0">
                  <a:defRPr>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8929A3F3-D4B2-477A-A824-40B4950BB737}">
          <cx:tx>
            <cx:txData>
              <cx:f>_xlchart.v2.4</cx:f>
              <cx:v>Sales</cx:v>
            </cx:txData>
          </cx:tx>
          <cx:spPr>
            <a:solidFill>
              <a:schemeClr val="accent4">
                <a:lumMod val="60000"/>
                <a:lumOff val="40000"/>
              </a:schemeClr>
            </a:solidFill>
          </cx:spPr>
          <cx:dataPt idx="0">
            <cx:spPr>
              <a:solidFill>
                <a:srgbClr val="ED7D31">
                  <a:lumMod val="75000"/>
                </a:srgbClr>
              </a:solidFill>
            </cx:spPr>
          </cx:dataPt>
          <cx:dataPt idx="1">
            <cx:spPr>
              <a:solidFill>
                <a:srgbClr val="FFC0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1.xml"/><Relationship Id="rId18" Type="http://schemas.openxmlformats.org/officeDocument/2006/relationships/chart" Target="../charts/chart15.xml"/><Relationship Id="rId3" Type="http://schemas.openxmlformats.org/officeDocument/2006/relationships/hyperlink" Target="#Sheet1!A1"/><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4.xml"/><Relationship Id="rId2" Type="http://schemas.openxmlformats.org/officeDocument/2006/relationships/image" Target="../media/image1.png"/><Relationship Id="rId16" Type="http://schemas.microsoft.com/office/2014/relationships/chartEx" Target="../charts/chartEx2.xml"/><Relationship Id="rId1" Type="http://schemas.openxmlformats.org/officeDocument/2006/relationships/hyperlink" Target="#'BlinkIT Grocery Data'!A1"/><Relationship Id="rId6" Type="http://schemas.openxmlformats.org/officeDocument/2006/relationships/image" Target="../media/image4.png"/><Relationship Id="rId11" Type="http://schemas.openxmlformats.org/officeDocument/2006/relationships/image" Target="../media/image8.png"/><Relationship Id="rId5" Type="http://schemas.openxmlformats.org/officeDocument/2006/relationships/image" Target="../media/image3.png"/><Relationship Id="rId15" Type="http://schemas.openxmlformats.org/officeDocument/2006/relationships/chart" Target="../charts/chart13.xml"/><Relationship Id="rId10" Type="http://schemas.openxmlformats.org/officeDocument/2006/relationships/chart" Target="../charts/chart9.xml"/><Relationship Id="rId19" Type="http://schemas.openxmlformats.org/officeDocument/2006/relationships/chart" Target="../charts/chart16.xml"/><Relationship Id="rId4" Type="http://schemas.openxmlformats.org/officeDocument/2006/relationships/image" Target="../media/image2.png"/><Relationship Id="rId9" Type="http://schemas.openxmlformats.org/officeDocument/2006/relationships/image" Target="../media/image7.png"/><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9</xdr:col>
      <xdr:colOff>541283</xdr:colOff>
      <xdr:row>4</xdr:row>
      <xdr:rowOff>84411</xdr:rowOff>
    </xdr:from>
    <xdr:to>
      <xdr:col>11</xdr:col>
      <xdr:colOff>167836</xdr:colOff>
      <xdr:row>13</xdr:row>
      <xdr:rowOff>47954</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1796C192-CF86-14FF-7915-F3F37DB9E13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723133" y="922611"/>
              <a:ext cx="998154" cy="1811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52387</xdr:colOff>
      <xdr:row>10</xdr:row>
      <xdr:rowOff>33336</xdr:rowOff>
    </xdr:from>
    <xdr:to>
      <xdr:col>4</xdr:col>
      <xdr:colOff>638174</xdr:colOff>
      <xdr:row>16</xdr:row>
      <xdr:rowOff>152399</xdr:rowOff>
    </xdr:to>
    <xdr:graphicFrame macro="">
      <xdr:nvGraphicFramePr>
        <xdr:cNvPr id="2" name="Chart 1">
          <a:extLst>
            <a:ext uri="{FF2B5EF4-FFF2-40B4-BE49-F238E27FC236}">
              <a16:creationId xmlns:a16="http://schemas.microsoft.com/office/drawing/2014/main" id="{1CA3DA50-B085-E23B-F523-2A4431255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157162</xdr:colOff>
      <xdr:row>19</xdr:row>
      <xdr:rowOff>166688</xdr:rowOff>
    </xdr:from>
    <xdr:to>
      <xdr:col>8</xdr:col>
      <xdr:colOff>581025</xdr:colOff>
      <xdr:row>25</xdr:row>
      <xdr:rowOff>180976</xdr:rowOff>
    </xdr:to>
    <xdr:graphicFrame macro="">
      <xdr:nvGraphicFramePr>
        <xdr:cNvPr id="4" name="Chart 3">
          <a:extLst>
            <a:ext uri="{FF2B5EF4-FFF2-40B4-BE49-F238E27FC236}">
              <a16:creationId xmlns:a16="http://schemas.microsoft.com/office/drawing/2014/main" id="{3BC41ECD-6EA3-3EA1-FB06-75C999F8A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209549</xdr:colOff>
      <xdr:row>30</xdr:row>
      <xdr:rowOff>23811</xdr:rowOff>
    </xdr:from>
    <xdr:to>
      <xdr:col>9</xdr:col>
      <xdr:colOff>657225</xdr:colOff>
      <xdr:row>47</xdr:row>
      <xdr:rowOff>19050</xdr:rowOff>
    </xdr:to>
    <xdr:graphicFrame macro="">
      <xdr:nvGraphicFramePr>
        <xdr:cNvPr id="5" name="Chart 4">
          <a:extLst>
            <a:ext uri="{FF2B5EF4-FFF2-40B4-BE49-F238E27FC236}">
              <a16:creationId xmlns:a16="http://schemas.microsoft.com/office/drawing/2014/main" id="{DB897ACE-E764-59B0-2CFE-4C5D6CA16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145676</xdr:colOff>
      <xdr:row>53</xdr:row>
      <xdr:rowOff>23533</xdr:rowOff>
    </xdr:from>
    <xdr:to>
      <xdr:col>8</xdr:col>
      <xdr:colOff>201704</xdr:colOff>
      <xdr:row>62</xdr:row>
      <xdr:rowOff>190499</xdr:rowOff>
    </xdr:to>
    <xdr:graphicFrame macro="">
      <xdr:nvGraphicFramePr>
        <xdr:cNvPr id="6" name="Chart 5">
          <a:extLst>
            <a:ext uri="{FF2B5EF4-FFF2-40B4-BE49-F238E27FC236}">
              <a16:creationId xmlns:a16="http://schemas.microsoft.com/office/drawing/2014/main" id="{37DEBDAB-BA8F-8E1E-02E9-37DEE476D5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67236</xdr:colOff>
      <xdr:row>65</xdr:row>
      <xdr:rowOff>180414</xdr:rowOff>
    </xdr:from>
    <xdr:to>
      <xdr:col>3</xdr:col>
      <xdr:colOff>638736</xdr:colOff>
      <xdr:row>72</xdr:row>
      <xdr:rowOff>190500</xdr:rowOff>
    </xdr:to>
    <xdr:graphicFrame macro="">
      <xdr:nvGraphicFramePr>
        <xdr:cNvPr id="7" name="Chart 6">
          <a:extLst>
            <a:ext uri="{FF2B5EF4-FFF2-40B4-BE49-F238E27FC236}">
              <a16:creationId xmlns:a16="http://schemas.microsoft.com/office/drawing/2014/main" id="{F665935C-C88C-A490-80D4-0F0AF5C78F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324971</xdr:colOff>
      <xdr:row>76</xdr:row>
      <xdr:rowOff>179294</xdr:rowOff>
    </xdr:from>
    <xdr:to>
      <xdr:col>10</xdr:col>
      <xdr:colOff>22411</xdr:colOff>
      <xdr:row>84</xdr:row>
      <xdr:rowOff>21289</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DD7D6C7E-A443-DF3A-54AF-C605968F92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15996" y="15724094"/>
              <a:ext cx="3126440" cy="14707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190501</xdr:colOff>
      <xdr:row>89</xdr:row>
      <xdr:rowOff>56030</xdr:rowOff>
    </xdr:from>
    <xdr:to>
      <xdr:col>4</xdr:col>
      <xdr:colOff>526678</xdr:colOff>
      <xdr:row>96</xdr:row>
      <xdr:rowOff>67236</xdr:rowOff>
    </xdr:to>
    <xdr:graphicFrame macro="">
      <xdr:nvGraphicFramePr>
        <xdr:cNvPr id="8" name="Chart 7">
          <a:extLst>
            <a:ext uri="{FF2B5EF4-FFF2-40B4-BE49-F238E27FC236}">
              <a16:creationId xmlns:a16="http://schemas.microsoft.com/office/drawing/2014/main" id="{F8482001-304C-760C-B067-7E3808EAE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324971</xdr:colOff>
      <xdr:row>99</xdr:row>
      <xdr:rowOff>90767</xdr:rowOff>
    </xdr:from>
    <xdr:to>
      <xdr:col>5</xdr:col>
      <xdr:colOff>224118</xdr:colOff>
      <xdr:row>107</xdr:row>
      <xdr:rowOff>190501</xdr:rowOff>
    </xdr:to>
    <xdr:graphicFrame macro="">
      <xdr:nvGraphicFramePr>
        <xdr:cNvPr id="10" name="Chart 9">
          <a:extLst>
            <a:ext uri="{FF2B5EF4-FFF2-40B4-BE49-F238E27FC236}">
              <a16:creationId xmlns:a16="http://schemas.microsoft.com/office/drawing/2014/main" id="{235A3437-F179-0F2F-0B41-F7617E1B5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168087</xdr:colOff>
      <xdr:row>110</xdr:row>
      <xdr:rowOff>134469</xdr:rowOff>
    </xdr:from>
    <xdr:to>
      <xdr:col>6</xdr:col>
      <xdr:colOff>22410</xdr:colOff>
      <xdr:row>118</xdr:row>
      <xdr:rowOff>178172</xdr:rowOff>
    </xdr:to>
    <xdr:graphicFrame macro="">
      <xdr:nvGraphicFramePr>
        <xdr:cNvPr id="11" name="Chart 10">
          <a:extLst>
            <a:ext uri="{FF2B5EF4-FFF2-40B4-BE49-F238E27FC236}">
              <a16:creationId xmlns:a16="http://schemas.microsoft.com/office/drawing/2014/main" id="{C7D843B2-DD01-B2A2-89C3-8BF8FEAF6D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51954</xdr:colOff>
      <xdr:row>41</xdr:row>
      <xdr:rowOff>69273</xdr:rowOff>
    </xdr:to>
    <xdr:sp macro="" textlink="">
      <xdr:nvSpPr>
        <xdr:cNvPr id="2" name="Rectangle 1">
          <a:extLst>
            <a:ext uri="{FF2B5EF4-FFF2-40B4-BE49-F238E27FC236}">
              <a16:creationId xmlns:a16="http://schemas.microsoft.com/office/drawing/2014/main" id="{BCAA5316-263D-96D9-B976-74B35C212339}"/>
            </a:ext>
          </a:extLst>
        </xdr:cNvPr>
        <xdr:cNvSpPr/>
      </xdr:nvSpPr>
      <xdr:spPr>
        <a:xfrm>
          <a:off x="0" y="0"/>
          <a:ext cx="17370136" cy="8589818"/>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1</xdr:rowOff>
    </xdr:from>
    <xdr:to>
      <xdr:col>3</xdr:col>
      <xdr:colOff>117818</xdr:colOff>
      <xdr:row>40</xdr:row>
      <xdr:rowOff>122467</xdr:rowOff>
    </xdr:to>
    <xdr:sp macro="" textlink="">
      <xdr:nvSpPr>
        <xdr:cNvPr id="3" name="Rectangle: Top Corners One Rounded and One Snipped 2">
          <a:extLst>
            <a:ext uri="{FF2B5EF4-FFF2-40B4-BE49-F238E27FC236}">
              <a16:creationId xmlns:a16="http://schemas.microsoft.com/office/drawing/2014/main" id="{2E9C8B66-AF6B-F0FD-B29A-2FBB538EB50D}"/>
            </a:ext>
          </a:extLst>
        </xdr:cNvPr>
        <xdr:cNvSpPr/>
      </xdr:nvSpPr>
      <xdr:spPr>
        <a:xfrm rot="5400000">
          <a:off x="-2812199" y="2812200"/>
          <a:ext cx="7813904" cy="2189506"/>
        </a:xfrm>
        <a:prstGeom prst="snipRound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69273</xdr:colOff>
      <xdr:row>0</xdr:row>
      <xdr:rowOff>121227</xdr:rowOff>
    </xdr:from>
    <xdr:to>
      <xdr:col>2</xdr:col>
      <xdr:colOff>519545</xdr:colOff>
      <xdr:row>3</xdr:row>
      <xdr:rowOff>17318</xdr:rowOff>
    </xdr:to>
    <xdr:sp macro="" textlink="">
      <xdr:nvSpPr>
        <xdr:cNvPr id="4" name="TextBox 3">
          <a:extLst>
            <a:ext uri="{FF2B5EF4-FFF2-40B4-BE49-F238E27FC236}">
              <a16:creationId xmlns:a16="http://schemas.microsoft.com/office/drawing/2014/main" id="{1F341E76-FE55-8F29-2560-871C2CCF57F4}"/>
            </a:ext>
          </a:extLst>
        </xdr:cNvPr>
        <xdr:cNvSpPr txBox="1"/>
      </xdr:nvSpPr>
      <xdr:spPr>
        <a:xfrm>
          <a:off x="69273" y="121227"/>
          <a:ext cx="1835727" cy="519546"/>
        </a:xfrm>
        <a:prstGeom prst="rect">
          <a:avLst/>
        </a:prstGeom>
        <a:solidFill>
          <a:srgbClr val="FFD200"/>
        </a:solidFill>
        <a:ln w="9525" cmpd="sng">
          <a:solidFill>
            <a:srgbClr val="FFD2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rgbClr val="3C8800"/>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141372</xdr:colOff>
      <xdr:row>3</xdr:row>
      <xdr:rowOff>29102</xdr:rowOff>
    </xdr:from>
    <xdr:to>
      <xdr:col>2</xdr:col>
      <xdr:colOff>584717</xdr:colOff>
      <xdr:row>4</xdr:row>
      <xdr:rowOff>104774</xdr:rowOff>
    </xdr:to>
    <xdr:sp macro="" textlink="">
      <xdr:nvSpPr>
        <xdr:cNvPr id="8" name="TextBox 7">
          <a:extLst>
            <a:ext uri="{FF2B5EF4-FFF2-40B4-BE49-F238E27FC236}">
              <a16:creationId xmlns:a16="http://schemas.microsoft.com/office/drawing/2014/main" id="{42F44577-10F3-3F82-2096-1AF260BE7B76}"/>
            </a:ext>
          </a:extLst>
        </xdr:cNvPr>
        <xdr:cNvSpPr txBox="1"/>
      </xdr:nvSpPr>
      <xdr:spPr>
        <a:xfrm>
          <a:off x="141372" y="686327"/>
          <a:ext cx="1814945" cy="275697"/>
        </a:xfrm>
        <a:prstGeom prst="rect">
          <a:avLst/>
        </a:prstGeom>
        <a:solidFill>
          <a:srgbClr val="FFD200"/>
        </a:solidFill>
        <a:ln w="9525" cmpd="sng">
          <a:solidFill>
            <a:srgbClr val="FFD2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ptos Display" panose="020B0004020202020204" pitchFamily="34" charset="0"/>
              <a:ea typeface="+mn-ea"/>
              <a:cs typeface="+mn-cs"/>
            </a:rPr>
            <a:t>india's Last Minute App</a:t>
          </a:r>
          <a:r>
            <a:rPr lang="en-US" sz="1200" b="1">
              <a:latin typeface="Aptos Display" panose="020B0004020202020204" pitchFamily="34" charset="0"/>
            </a:rPr>
            <a:t> </a:t>
          </a:r>
        </a:p>
      </xdr:txBody>
    </xdr:sp>
    <xdr:clientData/>
  </xdr:twoCellAnchor>
  <xdr:oneCellAnchor>
    <xdr:from>
      <xdr:col>8</xdr:col>
      <xdr:colOff>303793</xdr:colOff>
      <xdr:row>27</xdr:row>
      <xdr:rowOff>71437</xdr:rowOff>
    </xdr:from>
    <xdr:ext cx="1553582" cy="145498"/>
    <xdr:sp macro="" textlink="">
      <xdr:nvSpPr>
        <xdr:cNvPr id="15" name="TextBox 14">
          <a:extLst>
            <a:ext uri="{FF2B5EF4-FFF2-40B4-BE49-F238E27FC236}">
              <a16:creationId xmlns:a16="http://schemas.microsoft.com/office/drawing/2014/main" id="{93417D91-09C1-99ED-3867-AFF39B3EB74D}"/>
            </a:ext>
          </a:extLst>
        </xdr:cNvPr>
        <xdr:cNvSpPr txBox="1"/>
      </xdr:nvSpPr>
      <xdr:spPr>
        <a:xfrm flipH="1">
          <a:off x="5828293" y="5214937"/>
          <a:ext cx="1553582" cy="145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editAs="oneCell">
    <xdr:from>
      <xdr:col>2</xdr:col>
      <xdr:colOff>21657</xdr:colOff>
      <xdr:row>34</xdr:row>
      <xdr:rowOff>142875</xdr:rowOff>
    </xdr:from>
    <xdr:to>
      <xdr:col>3</xdr:col>
      <xdr:colOff>47623</xdr:colOff>
      <xdr:row>38</xdr:row>
      <xdr:rowOff>47625</xdr:rowOff>
    </xdr:to>
    <xdr:pic>
      <xdr:nvPicPr>
        <xdr:cNvPr id="24" name="Picture 23">
          <a:hlinkClick xmlns:r="http://schemas.openxmlformats.org/officeDocument/2006/relationships" r:id="rId1"/>
          <a:extLst>
            <a:ext uri="{FF2B5EF4-FFF2-40B4-BE49-F238E27FC236}">
              <a16:creationId xmlns:a16="http://schemas.microsoft.com/office/drawing/2014/main" id="{106AA2BD-57E7-5E7A-BD2A-552E1FBE23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2782" y="6691313"/>
          <a:ext cx="716529" cy="666750"/>
        </a:xfrm>
        <a:prstGeom prst="rect">
          <a:avLst/>
        </a:prstGeom>
      </xdr:spPr>
    </xdr:pic>
    <xdr:clientData/>
  </xdr:twoCellAnchor>
  <xdr:twoCellAnchor editAs="oneCell">
    <xdr:from>
      <xdr:col>0</xdr:col>
      <xdr:colOff>23812</xdr:colOff>
      <xdr:row>34</xdr:row>
      <xdr:rowOff>119062</xdr:rowOff>
    </xdr:from>
    <xdr:to>
      <xdr:col>1</xdr:col>
      <xdr:colOff>143804</xdr:colOff>
      <xdr:row>38</xdr:row>
      <xdr:rowOff>95249</xdr:rowOff>
    </xdr:to>
    <xdr:pic>
      <xdr:nvPicPr>
        <xdr:cNvPr id="26" name="Picture 25">
          <a:hlinkClick xmlns:r="http://schemas.openxmlformats.org/officeDocument/2006/relationships" r:id="rId3"/>
          <a:extLst>
            <a:ext uri="{FF2B5EF4-FFF2-40B4-BE49-F238E27FC236}">
              <a16:creationId xmlns:a16="http://schemas.microsoft.com/office/drawing/2014/main" id="{7412577F-2113-ABEA-65E3-A89400FFC6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812" y="6667500"/>
          <a:ext cx="810555" cy="738187"/>
        </a:xfrm>
        <a:prstGeom prst="rect">
          <a:avLst/>
        </a:prstGeom>
      </xdr:spPr>
    </xdr:pic>
    <xdr:clientData/>
  </xdr:twoCellAnchor>
  <xdr:twoCellAnchor editAs="oneCell">
    <xdr:from>
      <xdr:col>0</xdr:col>
      <xdr:colOff>64309</xdr:colOff>
      <xdr:row>4</xdr:row>
      <xdr:rowOff>124198</xdr:rowOff>
    </xdr:from>
    <xdr:to>
      <xdr:col>0</xdr:col>
      <xdr:colOff>553547</xdr:colOff>
      <xdr:row>7</xdr:row>
      <xdr:rowOff>266</xdr:rowOff>
    </xdr:to>
    <xdr:pic>
      <xdr:nvPicPr>
        <xdr:cNvPr id="34" name="Picture 33">
          <a:extLst>
            <a:ext uri="{FF2B5EF4-FFF2-40B4-BE49-F238E27FC236}">
              <a16:creationId xmlns:a16="http://schemas.microsoft.com/office/drawing/2014/main" id="{5DF1F033-9BA7-8BA4-7F0A-48C2981EC46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309" y="957636"/>
          <a:ext cx="489238" cy="447568"/>
        </a:xfrm>
        <a:prstGeom prst="rect">
          <a:avLst/>
        </a:prstGeom>
      </xdr:spPr>
    </xdr:pic>
    <xdr:clientData/>
  </xdr:twoCellAnchor>
  <xdr:twoCellAnchor>
    <xdr:from>
      <xdr:col>3</xdr:col>
      <xdr:colOff>225914</xdr:colOff>
      <xdr:row>0</xdr:row>
      <xdr:rowOff>1</xdr:rowOff>
    </xdr:from>
    <xdr:to>
      <xdr:col>14</xdr:col>
      <xdr:colOff>557893</xdr:colOff>
      <xdr:row>14</xdr:row>
      <xdr:rowOff>0</xdr:rowOff>
    </xdr:to>
    <xdr:grpSp>
      <xdr:nvGrpSpPr>
        <xdr:cNvPr id="37" name="Group 36">
          <a:extLst>
            <a:ext uri="{FF2B5EF4-FFF2-40B4-BE49-F238E27FC236}">
              <a16:creationId xmlns:a16="http://schemas.microsoft.com/office/drawing/2014/main" id="{FA2F3131-BD4B-6D49-0188-9F6F95640E2D}"/>
            </a:ext>
          </a:extLst>
        </xdr:cNvPr>
        <xdr:cNvGrpSpPr/>
      </xdr:nvGrpSpPr>
      <xdr:grpSpPr>
        <a:xfrm>
          <a:off x="2297602" y="1"/>
          <a:ext cx="7928166" cy="2738437"/>
          <a:chOff x="2338417" y="0"/>
          <a:chExt cx="8840469" cy="3480367"/>
        </a:xfrm>
      </xdr:grpSpPr>
      <xdr:grpSp>
        <xdr:nvGrpSpPr>
          <xdr:cNvPr id="33" name="Group 32">
            <a:extLst>
              <a:ext uri="{FF2B5EF4-FFF2-40B4-BE49-F238E27FC236}">
                <a16:creationId xmlns:a16="http://schemas.microsoft.com/office/drawing/2014/main" id="{985939F5-26DF-3B3E-472F-3D6FFBE16BCC}"/>
              </a:ext>
            </a:extLst>
          </xdr:cNvPr>
          <xdr:cNvGrpSpPr/>
        </xdr:nvGrpSpPr>
        <xdr:grpSpPr>
          <a:xfrm>
            <a:off x="2338417" y="0"/>
            <a:ext cx="8840469" cy="3480367"/>
            <a:chOff x="2314604" y="0"/>
            <a:chExt cx="8840469" cy="3480367"/>
          </a:xfrm>
        </xdr:grpSpPr>
        <xdr:grpSp>
          <xdr:nvGrpSpPr>
            <xdr:cNvPr id="31" name="Group 30">
              <a:extLst>
                <a:ext uri="{FF2B5EF4-FFF2-40B4-BE49-F238E27FC236}">
                  <a16:creationId xmlns:a16="http://schemas.microsoft.com/office/drawing/2014/main" id="{C87D0098-809F-9D47-DA73-71E20AD6DD11}"/>
                </a:ext>
              </a:extLst>
            </xdr:cNvPr>
            <xdr:cNvGrpSpPr/>
          </xdr:nvGrpSpPr>
          <xdr:grpSpPr>
            <a:xfrm>
              <a:off x="2314604" y="0"/>
              <a:ext cx="8840469" cy="3480367"/>
              <a:chOff x="2362230" y="0"/>
              <a:chExt cx="8840469" cy="3480367"/>
            </a:xfrm>
          </xdr:grpSpPr>
          <xdr:grpSp>
            <xdr:nvGrpSpPr>
              <xdr:cNvPr id="29" name="Group 28">
                <a:extLst>
                  <a:ext uri="{FF2B5EF4-FFF2-40B4-BE49-F238E27FC236}">
                    <a16:creationId xmlns:a16="http://schemas.microsoft.com/office/drawing/2014/main" id="{5C5722B7-809B-4B4D-F848-16E566866C60}"/>
                  </a:ext>
                </a:extLst>
              </xdr:cNvPr>
              <xdr:cNvGrpSpPr/>
            </xdr:nvGrpSpPr>
            <xdr:grpSpPr>
              <a:xfrm>
                <a:off x="2362230" y="0"/>
                <a:ext cx="8840469" cy="3480367"/>
                <a:chOff x="2386043" y="0"/>
                <a:chExt cx="8840469" cy="3480367"/>
              </a:xfrm>
            </xdr:grpSpPr>
            <xdr:grpSp>
              <xdr:nvGrpSpPr>
                <xdr:cNvPr id="27" name="Group 26">
                  <a:extLst>
                    <a:ext uri="{FF2B5EF4-FFF2-40B4-BE49-F238E27FC236}">
                      <a16:creationId xmlns:a16="http://schemas.microsoft.com/office/drawing/2014/main" id="{AA93BDAD-3D8E-1A27-7A89-3458807BEC4C}"/>
                    </a:ext>
                  </a:extLst>
                </xdr:cNvPr>
                <xdr:cNvGrpSpPr/>
              </xdr:nvGrpSpPr>
              <xdr:grpSpPr>
                <a:xfrm>
                  <a:off x="2386043" y="0"/>
                  <a:ext cx="8840469" cy="3480367"/>
                  <a:chOff x="2290793" y="0"/>
                  <a:chExt cx="8840469" cy="3480367"/>
                </a:xfrm>
              </xdr:grpSpPr>
              <xdr:grpSp>
                <xdr:nvGrpSpPr>
                  <xdr:cNvPr id="25" name="Group 24">
                    <a:extLst>
                      <a:ext uri="{FF2B5EF4-FFF2-40B4-BE49-F238E27FC236}">
                        <a16:creationId xmlns:a16="http://schemas.microsoft.com/office/drawing/2014/main" id="{75EF4C32-BE3D-8459-ED70-E5F40A87AF6B}"/>
                      </a:ext>
                    </a:extLst>
                  </xdr:cNvPr>
                  <xdr:cNvGrpSpPr/>
                </xdr:nvGrpSpPr>
                <xdr:grpSpPr>
                  <a:xfrm>
                    <a:off x="2290793" y="0"/>
                    <a:ext cx="8840469" cy="3480367"/>
                    <a:chOff x="2290793" y="0"/>
                    <a:chExt cx="8840469" cy="3480367"/>
                  </a:xfrm>
                </xdr:grpSpPr>
                <xdr:grpSp>
                  <xdr:nvGrpSpPr>
                    <xdr:cNvPr id="23" name="Group 22">
                      <a:extLst>
                        <a:ext uri="{FF2B5EF4-FFF2-40B4-BE49-F238E27FC236}">
                          <a16:creationId xmlns:a16="http://schemas.microsoft.com/office/drawing/2014/main" id="{4E209B75-3FAC-7CCA-9B99-66FE90D5B95B}"/>
                        </a:ext>
                      </a:extLst>
                    </xdr:cNvPr>
                    <xdr:cNvGrpSpPr/>
                  </xdr:nvGrpSpPr>
                  <xdr:grpSpPr>
                    <a:xfrm>
                      <a:off x="2290793" y="0"/>
                      <a:ext cx="8818791" cy="3480367"/>
                      <a:chOff x="2290793" y="0"/>
                      <a:chExt cx="8818791" cy="3480367"/>
                    </a:xfrm>
                  </xdr:grpSpPr>
                  <xdr:grpSp>
                    <xdr:nvGrpSpPr>
                      <xdr:cNvPr id="6" name="Group 5">
                        <a:extLst>
                          <a:ext uri="{FF2B5EF4-FFF2-40B4-BE49-F238E27FC236}">
                            <a16:creationId xmlns:a16="http://schemas.microsoft.com/office/drawing/2014/main" id="{F12E1924-FEB4-E9C5-66EC-E0A9D1DA3BAA}"/>
                          </a:ext>
                        </a:extLst>
                      </xdr:cNvPr>
                      <xdr:cNvGrpSpPr/>
                    </xdr:nvGrpSpPr>
                    <xdr:grpSpPr>
                      <a:xfrm>
                        <a:off x="2290793" y="0"/>
                        <a:ext cx="8818791" cy="3480367"/>
                        <a:chOff x="2314606" y="0"/>
                        <a:chExt cx="8818791" cy="3480367"/>
                      </a:xfrm>
                    </xdr:grpSpPr>
                    <xdr:grpSp>
                      <xdr:nvGrpSpPr>
                        <xdr:cNvPr id="45" name="Group 44">
                          <a:extLst>
                            <a:ext uri="{FF2B5EF4-FFF2-40B4-BE49-F238E27FC236}">
                              <a16:creationId xmlns:a16="http://schemas.microsoft.com/office/drawing/2014/main" id="{33D6FD6F-3795-9841-F7BB-2767FA97D9F7}"/>
                            </a:ext>
                          </a:extLst>
                        </xdr:cNvPr>
                        <xdr:cNvGrpSpPr/>
                      </xdr:nvGrpSpPr>
                      <xdr:grpSpPr>
                        <a:xfrm>
                          <a:off x="2314606" y="0"/>
                          <a:ext cx="8818791" cy="3480367"/>
                          <a:chOff x="2386043" y="91351"/>
                          <a:chExt cx="8818791" cy="3480367"/>
                        </a:xfrm>
                      </xdr:grpSpPr>
                      <xdr:grpSp>
                        <xdr:nvGrpSpPr>
                          <xdr:cNvPr id="43" name="Group 42">
                            <a:extLst>
                              <a:ext uri="{FF2B5EF4-FFF2-40B4-BE49-F238E27FC236}">
                                <a16:creationId xmlns:a16="http://schemas.microsoft.com/office/drawing/2014/main" id="{8B70C53F-029F-BFDE-5C3D-151371A8E539}"/>
                              </a:ext>
                            </a:extLst>
                          </xdr:cNvPr>
                          <xdr:cNvGrpSpPr/>
                        </xdr:nvGrpSpPr>
                        <xdr:grpSpPr>
                          <a:xfrm>
                            <a:off x="2386043" y="91351"/>
                            <a:ext cx="8818791" cy="3480367"/>
                            <a:chOff x="2386043" y="91351"/>
                            <a:chExt cx="8818791" cy="3480367"/>
                          </a:xfrm>
                        </xdr:grpSpPr>
                        <xdr:grpSp>
                          <xdr:nvGrpSpPr>
                            <xdr:cNvPr id="38" name="Group 37">
                              <a:extLst>
                                <a:ext uri="{FF2B5EF4-FFF2-40B4-BE49-F238E27FC236}">
                                  <a16:creationId xmlns:a16="http://schemas.microsoft.com/office/drawing/2014/main" id="{312E86C7-9C76-21CE-29A2-62DCE22D7F50}"/>
                                </a:ext>
                              </a:extLst>
                            </xdr:cNvPr>
                            <xdr:cNvGrpSpPr/>
                          </xdr:nvGrpSpPr>
                          <xdr:grpSpPr>
                            <a:xfrm>
                              <a:off x="2386043" y="91351"/>
                              <a:ext cx="8818791" cy="3480367"/>
                              <a:chOff x="2386043" y="91351"/>
                              <a:chExt cx="8818791" cy="3480367"/>
                            </a:xfrm>
                          </xdr:grpSpPr>
                          <xdr:grpSp>
                            <xdr:nvGrpSpPr>
                              <xdr:cNvPr id="36" name="Group 35">
                                <a:extLst>
                                  <a:ext uri="{FF2B5EF4-FFF2-40B4-BE49-F238E27FC236}">
                                    <a16:creationId xmlns:a16="http://schemas.microsoft.com/office/drawing/2014/main" id="{3035C8D7-BE04-3D57-7DFB-4333725BE8CD}"/>
                                  </a:ext>
                                </a:extLst>
                              </xdr:cNvPr>
                              <xdr:cNvGrpSpPr/>
                            </xdr:nvGrpSpPr>
                            <xdr:grpSpPr>
                              <a:xfrm>
                                <a:off x="2386043" y="91351"/>
                                <a:ext cx="8818791" cy="3480367"/>
                                <a:chOff x="2386043" y="91351"/>
                                <a:chExt cx="8818791" cy="3480367"/>
                              </a:xfrm>
                            </xdr:grpSpPr>
                            <xdr:grpSp>
                              <xdr:nvGrpSpPr>
                                <xdr:cNvPr id="14" name="Group 13">
                                  <a:extLst>
                                    <a:ext uri="{FF2B5EF4-FFF2-40B4-BE49-F238E27FC236}">
                                      <a16:creationId xmlns:a16="http://schemas.microsoft.com/office/drawing/2014/main" id="{E930B983-AEC0-30D9-3079-0B63260B1C0B}"/>
                                    </a:ext>
                                  </a:extLst>
                                </xdr:cNvPr>
                                <xdr:cNvGrpSpPr/>
                              </xdr:nvGrpSpPr>
                              <xdr:grpSpPr>
                                <a:xfrm>
                                  <a:off x="2386043" y="91351"/>
                                  <a:ext cx="8818791" cy="3480367"/>
                                  <a:chOff x="2331923" y="266700"/>
                                  <a:chExt cx="8818791" cy="3480367"/>
                                </a:xfrm>
                              </xdr:grpSpPr>
                              <xdr:sp macro="" textlink="">
                                <xdr:nvSpPr>
                                  <xdr:cNvPr id="9" name="Rectangle: Rounded Corners 8">
                                    <a:extLst>
                                      <a:ext uri="{FF2B5EF4-FFF2-40B4-BE49-F238E27FC236}">
                                        <a16:creationId xmlns:a16="http://schemas.microsoft.com/office/drawing/2014/main" id="{9C35EFD6-516E-2A37-AEEB-66D18E18CC20}"/>
                                      </a:ext>
                                    </a:extLst>
                                  </xdr:cNvPr>
                                  <xdr:cNvSpPr/>
                                </xdr:nvSpPr>
                                <xdr:spPr>
                                  <a:xfrm>
                                    <a:off x="2331923" y="266700"/>
                                    <a:ext cx="4238626" cy="1592036"/>
                                  </a:xfrm>
                                  <a:prstGeom prst="roundRect">
                                    <a:avLst/>
                                  </a:prstGeom>
                                  <a:gradFill>
                                    <a:gsLst>
                                      <a:gs pos="25000">
                                        <a:srgbClr val="FFD200">
                                          <a:alpha val="60000"/>
                                        </a:srgbClr>
                                      </a:gs>
                                      <a:gs pos="100000">
                                        <a:schemeClr val="accent1">
                                          <a:lumMod val="45000"/>
                                          <a:lumOff val="55000"/>
                                        </a:schemeClr>
                                      </a:gs>
                                      <a:gs pos="56000">
                                        <a:schemeClr val="accent6">
                                          <a:alpha val="55000"/>
                                          <a:lumMod val="86000"/>
                                        </a:schemeClr>
                                      </a:gs>
                                      <a:gs pos="100000">
                                        <a:schemeClr val="accent1">
                                          <a:lumMod val="30000"/>
                                          <a:lumOff val="70000"/>
                                        </a:schemeClr>
                                      </a:gs>
                                    </a:gsLst>
                                    <a:lin ang="0" scaled="0"/>
                                  </a:gradFill>
                                  <a:ln>
                                    <a:gradFill>
                                      <a:gsLst>
                                        <a:gs pos="30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A7F649C0-B321-41EC-BF45-B1D895B3E346}"/>
                                      </a:ext>
                                    </a:extLst>
                                  </xdr:cNvPr>
                                  <xdr:cNvSpPr/>
                                </xdr:nvSpPr>
                                <xdr:spPr>
                                  <a:xfrm>
                                    <a:off x="6912088" y="266700"/>
                                    <a:ext cx="4238626" cy="1592036"/>
                                  </a:xfrm>
                                  <a:prstGeom prst="roundRect">
                                    <a:avLst/>
                                  </a:prstGeom>
                                  <a:solidFill>
                                    <a:srgbClr val="FAFAFA"/>
                                  </a:solidFill>
                                  <a:ln>
                                    <a:gradFill>
                                      <a:gsLst>
                                        <a:gs pos="30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8A103881-2BD4-43D5-AD30-60821AD74896}"/>
                                      </a:ext>
                                    </a:extLst>
                                  </xdr:cNvPr>
                                  <xdr:cNvSpPr/>
                                </xdr:nvSpPr>
                                <xdr:spPr>
                                  <a:xfrm>
                                    <a:off x="2331923" y="2155031"/>
                                    <a:ext cx="4238626" cy="1592036"/>
                                  </a:xfrm>
                                  <a:prstGeom prst="roundRect">
                                    <a:avLst/>
                                  </a:prstGeom>
                                  <a:solidFill>
                                    <a:srgbClr val="FAFAFA"/>
                                  </a:solidFill>
                                  <a:ln>
                                    <a:gradFill>
                                      <a:gsLst>
                                        <a:gs pos="30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BF544FC0-4BA2-4ECF-AE9B-8CDA0C12AEA9}"/>
                                      </a:ext>
                                    </a:extLst>
                                  </xdr:cNvPr>
                                  <xdr:cNvSpPr/>
                                </xdr:nvSpPr>
                                <xdr:spPr>
                                  <a:xfrm>
                                    <a:off x="6912088" y="2155031"/>
                                    <a:ext cx="4238626" cy="1592036"/>
                                  </a:xfrm>
                                  <a:prstGeom prst="roundRect">
                                    <a:avLst/>
                                  </a:prstGeom>
                                  <a:solidFill>
                                    <a:srgbClr val="FAFAFA"/>
                                  </a:solidFill>
                                  <a:ln>
                                    <a:gradFill>
                                      <a:gsLst>
                                        <a:gs pos="30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Sheet1!D6">
                              <xdr:nvSpPr>
                                <xdr:cNvPr id="16" name="TextBox 15">
                                  <a:extLst>
                                    <a:ext uri="{FF2B5EF4-FFF2-40B4-BE49-F238E27FC236}">
                                      <a16:creationId xmlns:a16="http://schemas.microsoft.com/office/drawing/2014/main" id="{15F1AA7E-E349-5632-B028-10EFC6C68A56}"/>
                                    </a:ext>
                                  </a:extLst>
                                </xdr:cNvPr>
                                <xdr:cNvSpPr txBox="1"/>
                              </xdr:nvSpPr>
                              <xdr:spPr>
                                <a:xfrm>
                                  <a:off x="2883477" y="432954"/>
                                  <a:ext cx="2796887" cy="1039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B41824-FBD5-4F19-82F1-EBAA5FE89CC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grpSp>
                          <xdr:sp macro="" textlink="Sheet1!C6">
                            <xdr:nvSpPr>
                              <xdr:cNvPr id="7" name="TextBox 6">
                                <a:extLst>
                                  <a:ext uri="{FF2B5EF4-FFF2-40B4-BE49-F238E27FC236}">
                                    <a16:creationId xmlns:a16="http://schemas.microsoft.com/office/drawing/2014/main" id="{A404CF33-12EE-4DDB-9277-C75792317E0F}"/>
                                  </a:ext>
                                </a:extLst>
                              </xdr:cNvPr>
                              <xdr:cNvSpPr txBox="1"/>
                            </xdr:nvSpPr>
                            <xdr:spPr>
                              <a:xfrm>
                                <a:off x="7685407" y="420397"/>
                                <a:ext cx="2103695" cy="670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A33A89-4BB8-407B-A4A6-04BB35562E7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grpSp>
                        <xdr:sp macro="" textlink="">
                          <xdr:nvSpPr>
                            <xdr:cNvPr id="10" name="TextBox 9">
                              <a:extLst>
                                <a:ext uri="{FF2B5EF4-FFF2-40B4-BE49-F238E27FC236}">
                                  <a16:creationId xmlns:a16="http://schemas.microsoft.com/office/drawing/2014/main" id="{421226FF-4010-0898-3EED-284351F915A4}"/>
                                </a:ext>
                              </a:extLst>
                            </xdr:cNvPr>
                            <xdr:cNvSpPr txBox="1"/>
                          </xdr:nvSpPr>
                          <xdr:spPr>
                            <a:xfrm>
                              <a:off x="8133051" y="969820"/>
                              <a:ext cx="1604096" cy="363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dk1"/>
                                  </a:solidFill>
                                  <a:latin typeface="Segoe UI Black" panose="020B0A02040204020203" pitchFamily="34" charset="0"/>
                                  <a:ea typeface="Segoe UI Black" panose="020B0A02040204020203" pitchFamily="34" charset="0"/>
                                  <a:cs typeface="+mn-cs"/>
                                </a:rPr>
                                <a:t>AVG Sales</a:t>
                              </a:r>
                            </a:p>
                          </xdr:txBody>
                        </xdr:sp>
                      </xdr:grpSp>
                      <xdr:sp macro="" textlink="Sheet1!B6">
                        <xdr:nvSpPr>
                          <xdr:cNvPr id="18" name="TextBox 17">
                            <a:extLst>
                              <a:ext uri="{FF2B5EF4-FFF2-40B4-BE49-F238E27FC236}">
                                <a16:creationId xmlns:a16="http://schemas.microsoft.com/office/drawing/2014/main" id="{CD4FDE51-6A0D-4ABA-BE51-3A7B700683D6}"/>
                              </a:ext>
                            </a:extLst>
                          </xdr:cNvPr>
                          <xdr:cNvSpPr txBox="1"/>
                        </xdr:nvSpPr>
                        <xdr:spPr>
                          <a:xfrm>
                            <a:off x="2868786" y="1979033"/>
                            <a:ext cx="3123304" cy="930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E85958F-64BE-49BA-AC1F-D08D5A9F2AB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grpSp>
                    <xdr:sp macro="" textlink="Sheet1!A6">
                      <xdr:nvSpPr>
                        <xdr:cNvPr id="19" name="TextBox 18">
                          <a:extLst>
                            <a:ext uri="{FF2B5EF4-FFF2-40B4-BE49-F238E27FC236}">
                              <a16:creationId xmlns:a16="http://schemas.microsoft.com/office/drawing/2014/main" id="{A8EDEC1E-6CCA-4726-B773-66C483DB71E0}"/>
                            </a:ext>
                          </a:extLst>
                        </xdr:cNvPr>
                        <xdr:cNvSpPr txBox="1"/>
                      </xdr:nvSpPr>
                      <xdr:spPr>
                        <a:xfrm>
                          <a:off x="6754555" y="2048306"/>
                          <a:ext cx="2796886" cy="1021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6BC07A3-6601-4AF5-B146-E910A1ED6D7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grpSp>
                  <xdr:sp macro="" textlink="">
                    <xdr:nvSpPr>
                      <xdr:cNvPr id="21" name="TextBox 20">
                        <a:extLst>
                          <a:ext uri="{FF2B5EF4-FFF2-40B4-BE49-F238E27FC236}">
                            <a16:creationId xmlns:a16="http://schemas.microsoft.com/office/drawing/2014/main" id="{0696E254-7FC5-DB32-C514-E9F533B860B8}"/>
                          </a:ext>
                        </a:extLst>
                      </xdr:cNvPr>
                      <xdr:cNvSpPr txBox="1"/>
                    </xdr:nvSpPr>
                    <xdr:spPr>
                      <a:xfrm>
                        <a:off x="3799175" y="2805545"/>
                        <a:ext cx="1710171" cy="4329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dk1"/>
                            </a:solidFill>
                            <a:latin typeface="Segoe UI Black" panose="020B0A02040204020203" pitchFamily="34" charset="0"/>
                            <a:ea typeface="Segoe UI Black" panose="020B0A02040204020203" pitchFamily="34" charset="0"/>
                            <a:cs typeface="+mn-cs"/>
                          </a:rPr>
                          <a:t>No of Item </a:t>
                        </a:r>
                      </a:p>
                    </xdr:txBody>
                  </xdr:sp>
                </xdr:grpSp>
                <xdr:pic>
                  <xdr:nvPicPr>
                    <xdr:cNvPr id="30" name="Picture 29">
                      <a:extLst>
                        <a:ext uri="{FF2B5EF4-FFF2-40B4-BE49-F238E27FC236}">
                          <a16:creationId xmlns:a16="http://schemas.microsoft.com/office/drawing/2014/main" id="{A7011B53-0A38-F93C-6E13-FDFAF4F7DEA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29037" y="2060865"/>
                      <a:ext cx="502225" cy="450271"/>
                    </a:xfrm>
                    <a:prstGeom prst="rect">
                      <a:avLst/>
                    </a:prstGeom>
                  </xdr:spPr>
                </xdr:pic>
              </xdr:grpSp>
              <xdr:pic>
                <xdr:nvPicPr>
                  <xdr:cNvPr id="32" name="Picture 31">
                    <a:extLst>
                      <a:ext uri="{FF2B5EF4-FFF2-40B4-BE49-F238E27FC236}">
                        <a16:creationId xmlns:a16="http://schemas.microsoft.com/office/drawing/2014/main" id="{BAF91593-4836-43B3-9016-033FCE08510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1399158">
                    <a:off x="5973603" y="186432"/>
                    <a:ext cx="530721" cy="499326"/>
                  </a:xfrm>
                  <a:prstGeom prst="rect">
                    <a:avLst/>
                  </a:prstGeom>
                </xdr:spPr>
              </xdr:pic>
            </xdr:grpSp>
            <xdr:pic>
              <xdr:nvPicPr>
                <xdr:cNvPr id="28" name="Picture 27">
                  <a:extLst>
                    <a:ext uri="{FF2B5EF4-FFF2-40B4-BE49-F238E27FC236}">
                      <a16:creationId xmlns:a16="http://schemas.microsoft.com/office/drawing/2014/main" id="{0A9EEED6-DBBB-359F-6280-112AB493D6A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46210" y="2078182"/>
                  <a:ext cx="534699" cy="484909"/>
                </a:xfrm>
                <a:prstGeom prst="rect">
                  <a:avLst/>
                </a:prstGeom>
              </xdr:spPr>
            </xdr:pic>
          </xdr:grpSp>
          <xdr:pic>
            <xdr:nvPicPr>
              <xdr:cNvPr id="22" name="Picture 21">
                <a:extLst>
                  <a:ext uri="{FF2B5EF4-FFF2-40B4-BE49-F238E27FC236}">
                    <a16:creationId xmlns:a16="http://schemas.microsoft.com/office/drawing/2014/main" id="{D085705F-A91D-DA1F-3DB2-24988FFDDBC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608687" y="138546"/>
                <a:ext cx="483608" cy="432954"/>
              </a:xfrm>
              <a:prstGeom prst="rect">
                <a:avLst/>
              </a:prstGeom>
            </xdr:spPr>
          </xdr:pic>
        </xdr:grpSp>
        <xdr:sp macro="" textlink="">
          <xdr:nvSpPr>
            <xdr:cNvPr id="5" name="TextBox 4">
              <a:extLst>
                <a:ext uri="{FF2B5EF4-FFF2-40B4-BE49-F238E27FC236}">
                  <a16:creationId xmlns:a16="http://schemas.microsoft.com/office/drawing/2014/main" id="{3334218D-D0DF-6DE7-5CBA-3308B88439D2}"/>
                </a:ext>
              </a:extLst>
            </xdr:cNvPr>
            <xdr:cNvSpPr txBox="1"/>
          </xdr:nvSpPr>
          <xdr:spPr>
            <a:xfrm>
              <a:off x="3833814" y="1143001"/>
              <a:ext cx="1640896" cy="606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Segoe UI Black" panose="020B0A02040204020203" pitchFamily="34" charset="0"/>
                  <a:ea typeface="Segoe UI Black" panose="020B0A02040204020203" pitchFamily="34" charset="0"/>
                </a:rPr>
                <a:t>Total Sales</a:t>
              </a:r>
            </a:p>
          </xdr:txBody>
        </xdr:sp>
      </xdr:grpSp>
      <xdr:sp macro="" textlink="">
        <xdr:nvSpPr>
          <xdr:cNvPr id="20" name="TextBox 19">
            <a:extLst>
              <a:ext uri="{FF2B5EF4-FFF2-40B4-BE49-F238E27FC236}">
                <a16:creationId xmlns:a16="http://schemas.microsoft.com/office/drawing/2014/main" id="{B31AC451-690E-0996-DE5A-D2196A6B230E}"/>
              </a:ext>
            </a:extLst>
          </xdr:cNvPr>
          <xdr:cNvSpPr txBox="1"/>
        </xdr:nvSpPr>
        <xdr:spPr>
          <a:xfrm>
            <a:off x="7613505" y="2892137"/>
            <a:ext cx="1744807" cy="3463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dk1"/>
                </a:solidFill>
                <a:latin typeface="Segoe UI Black" panose="020B0A02040204020203" pitchFamily="34" charset="0"/>
                <a:ea typeface="Segoe UI Black" panose="020B0A02040204020203" pitchFamily="34" charset="0"/>
                <a:cs typeface="+mn-cs"/>
              </a:rPr>
              <a:t>Avg Rating </a:t>
            </a:r>
          </a:p>
        </xdr:txBody>
      </xdr:sp>
    </xdr:grpSp>
    <xdr:clientData/>
  </xdr:twoCellAnchor>
  <xdr:twoCellAnchor>
    <xdr:from>
      <xdr:col>3</xdr:col>
      <xdr:colOff>222831</xdr:colOff>
      <xdr:row>14</xdr:row>
      <xdr:rowOff>111778</xdr:rowOff>
    </xdr:from>
    <xdr:to>
      <xdr:col>14</xdr:col>
      <xdr:colOff>582705</xdr:colOff>
      <xdr:row>40</xdr:row>
      <xdr:rowOff>123265</xdr:rowOff>
    </xdr:to>
    <xdr:sp macro="" textlink="">
      <xdr:nvSpPr>
        <xdr:cNvPr id="39" name="Rectangle: Rounded Corners 38">
          <a:extLst>
            <a:ext uri="{FF2B5EF4-FFF2-40B4-BE49-F238E27FC236}">
              <a16:creationId xmlns:a16="http://schemas.microsoft.com/office/drawing/2014/main" id="{D3C8EE20-AECB-47B7-84F2-E6B860F6D52E}"/>
            </a:ext>
          </a:extLst>
        </xdr:cNvPr>
        <xdr:cNvSpPr/>
      </xdr:nvSpPr>
      <xdr:spPr>
        <a:xfrm>
          <a:off x="2280231" y="2969278"/>
          <a:ext cx="7903674" cy="5212137"/>
        </a:xfrm>
        <a:prstGeom prst="roundRect">
          <a:avLst/>
        </a:prstGeom>
        <a:noFill/>
        <a:ln>
          <a:gradFill>
            <a:gsLst>
              <a:gs pos="30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242454</xdr:colOff>
      <xdr:row>16</xdr:row>
      <xdr:rowOff>51954</xdr:rowOff>
    </xdr:from>
    <xdr:to>
      <xdr:col>9</xdr:col>
      <xdr:colOff>121228</xdr:colOff>
      <xdr:row>27</xdr:row>
      <xdr:rowOff>69273</xdr:rowOff>
    </xdr:to>
    <xdr:graphicFrame macro="">
      <xdr:nvGraphicFramePr>
        <xdr:cNvPr id="40" name="Chart 39">
          <a:extLst>
            <a:ext uri="{FF2B5EF4-FFF2-40B4-BE49-F238E27FC236}">
              <a16:creationId xmlns:a16="http://schemas.microsoft.com/office/drawing/2014/main" id="{FB3A374D-DC1E-4C59-A33E-6B6C0EEAC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207819</xdr:colOff>
      <xdr:row>15</xdr:row>
      <xdr:rowOff>17317</xdr:rowOff>
    </xdr:from>
    <xdr:to>
      <xdr:col>6</xdr:col>
      <xdr:colOff>415635</xdr:colOff>
      <xdr:row>16</xdr:row>
      <xdr:rowOff>155864</xdr:rowOff>
    </xdr:to>
    <xdr:sp macro="" textlink="">
      <xdr:nvSpPr>
        <xdr:cNvPr id="41" name="TextBox 40">
          <a:extLst>
            <a:ext uri="{FF2B5EF4-FFF2-40B4-BE49-F238E27FC236}">
              <a16:creationId xmlns:a16="http://schemas.microsoft.com/office/drawing/2014/main" id="{FF97BB6A-04C1-C0E8-D428-31B91843604A}"/>
            </a:ext>
          </a:extLst>
        </xdr:cNvPr>
        <xdr:cNvSpPr txBox="1"/>
      </xdr:nvSpPr>
      <xdr:spPr>
        <a:xfrm>
          <a:off x="2978728" y="3134590"/>
          <a:ext cx="1593271"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dk1"/>
              </a:solidFill>
              <a:latin typeface="Segoe UI Black" panose="020B0A02040204020203" pitchFamily="34" charset="0"/>
              <a:ea typeface="Segoe UI Black" panose="020B0A02040204020203" pitchFamily="34" charset="0"/>
              <a:cs typeface="+mn-cs"/>
            </a:rPr>
            <a:t>FAT CONTENT</a:t>
          </a:r>
        </a:p>
      </xdr:txBody>
    </xdr:sp>
    <xdr:clientData/>
  </xdr:twoCellAnchor>
  <xdr:twoCellAnchor>
    <xdr:from>
      <xdr:col>9</xdr:col>
      <xdr:colOff>57487</xdr:colOff>
      <xdr:row>14</xdr:row>
      <xdr:rowOff>111778</xdr:rowOff>
    </xdr:from>
    <xdr:to>
      <xdr:col>9</xdr:col>
      <xdr:colOff>95249</xdr:colOff>
      <xdr:row>41</xdr:row>
      <xdr:rowOff>47625</xdr:rowOff>
    </xdr:to>
    <xdr:cxnSp macro="">
      <xdr:nvCxnSpPr>
        <xdr:cNvPr id="53" name="Straight Connector 52">
          <a:extLst>
            <a:ext uri="{FF2B5EF4-FFF2-40B4-BE49-F238E27FC236}">
              <a16:creationId xmlns:a16="http://schemas.microsoft.com/office/drawing/2014/main" id="{873EADAE-AF2E-5822-5523-D999D595449A}"/>
            </a:ext>
          </a:extLst>
        </xdr:cNvPr>
        <xdr:cNvCxnSpPr>
          <a:stCxn id="39" idx="0"/>
        </xdr:cNvCxnSpPr>
      </xdr:nvCxnSpPr>
      <xdr:spPr>
        <a:xfrm>
          <a:off x="6229687" y="2969278"/>
          <a:ext cx="37762" cy="5336522"/>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244386</xdr:colOff>
      <xdr:row>27</xdr:row>
      <xdr:rowOff>55919</xdr:rowOff>
    </xdr:from>
    <xdr:to>
      <xdr:col>9</xdr:col>
      <xdr:colOff>95253</xdr:colOff>
      <xdr:row>27</xdr:row>
      <xdr:rowOff>108427</xdr:rowOff>
    </xdr:to>
    <xdr:pic>
      <xdr:nvPicPr>
        <xdr:cNvPr id="55" name="Picture 54">
          <a:extLst>
            <a:ext uri="{FF2B5EF4-FFF2-40B4-BE49-F238E27FC236}">
              <a16:creationId xmlns:a16="http://schemas.microsoft.com/office/drawing/2014/main" id="{276BCE87-29D4-56FF-F02B-D182FD6FE5A4}"/>
            </a:ext>
          </a:extLst>
        </xdr:cNvPr>
        <xdr:cNvPicPr>
          <a:picLocks noChangeAspect="1"/>
        </xdr:cNvPicPr>
      </xdr:nvPicPr>
      <xdr:blipFill>
        <a:blip xmlns:r="http://schemas.openxmlformats.org/officeDocument/2006/relationships" r:embed="rId11"/>
        <a:stretch>
          <a:fillRect/>
        </a:stretch>
      </xdr:blipFill>
      <xdr:spPr>
        <a:xfrm rot="16200000">
          <a:off x="4225708" y="3626561"/>
          <a:ext cx="52508" cy="3933010"/>
        </a:xfrm>
        <a:prstGeom prst="rect">
          <a:avLst/>
        </a:prstGeom>
      </xdr:spPr>
    </xdr:pic>
    <xdr:clientData/>
  </xdr:twoCellAnchor>
  <xdr:twoCellAnchor>
    <xdr:from>
      <xdr:col>3</xdr:col>
      <xdr:colOff>86591</xdr:colOff>
      <xdr:row>29</xdr:row>
      <xdr:rowOff>86591</xdr:rowOff>
    </xdr:from>
    <xdr:to>
      <xdr:col>9</xdr:col>
      <xdr:colOff>173181</xdr:colOff>
      <xdr:row>40</xdr:row>
      <xdr:rowOff>51954</xdr:rowOff>
    </xdr:to>
    <xdr:graphicFrame macro="">
      <xdr:nvGraphicFramePr>
        <xdr:cNvPr id="57" name="Chart 56">
          <a:extLst>
            <a:ext uri="{FF2B5EF4-FFF2-40B4-BE49-F238E27FC236}">
              <a16:creationId xmlns:a16="http://schemas.microsoft.com/office/drawing/2014/main" id="{A9B7391D-AE93-4A82-B772-828D6D1B6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571499</xdr:colOff>
      <xdr:row>27</xdr:row>
      <xdr:rowOff>190501</xdr:rowOff>
    </xdr:from>
    <xdr:to>
      <xdr:col>6</xdr:col>
      <xdr:colOff>66675</xdr:colOff>
      <xdr:row>29</xdr:row>
      <xdr:rowOff>85725</xdr:rowOff>
    </xdr:to>
    <xdr:sp macro="" textlink="">
      <xdr:nvSpPr>
        <xdr:cNvPr id="58" name="TextBox 57">
          <a:extLst>
            <a:ext uri="{FF2B5EF4-FFF2-40B4-BE49-F238E27FC236}">
              <a16:creationId xmlns:a16="http://schemas.microsoft.com/office/drawing/2014/main" id="{E5FDD63E-00A4-C3CB-E742-F835D21A8D85}"/>
            </a:ext>
          </a:extLst>
        </xdr:cNvPr>
        <xdr:cNvSpPr txBox="1"/>
      </xdr:nvSpPr>
      <xdr:spPr>
        <a:xfrm>
          <a:off x="2628899" y="5591176"/>
          <a:ext cx="1552576"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dk1"/>
              </a:solidFill>
              <a:latin typeface="Segoe UI Black" panose="020B0A02040204020203" pitchFamily="34" charset="0"/>
              <a:ea typeface="Segoe UI Black" panose="020B0A02040204020203" pitchFamily="34" charset="0"/>
              <a:cs typeface="+mn-cs"/>
            </a:rPr>
            <a:t>FAT BY OUTLET</a:t>
          </a:r>
        </a:p>
      </xdr:txBody>
    </xdr:sp>
    <xdr:clientData/>
  </xdr:twoCellAnchor>
  <xdr:twoCellAnchor>
    <xdr:from>
      <xdr:col>9</xdr:col>
      <xdr:colOff>173182</xdr:colOff>
      <xdr:row>15</xdr:row>
      <xdr:rowOff>69271</xdr:rowOff>
    </xdr:from>
    <xdr:to>
      <xdr:col>11</xdr:col>
      <xdr:colOff>173182</xdr:colOff>
      <xdr:row>17</xdr:row>
      <xdr:rowOff>0</xdr:rowOff>
    </xdr:to>
    <xdr:sp macro="" textlink="">
      <xdr:nvSpPr>
        <xdr:cNvPr id="59" name="TextBox 58">
          <a:extLst>
            <a:ext uri="{FF2B5EF4-FFF2-40B4-BE49-F238E27FC236}">
              <a16:creationId xmlns:a16="http://schemas.microsoft.com/office/drawing/2014/main" id="{BC5CF9C5-B2E0-ADFC-D774-1E1FEFA37177}"/>
            </a:ext>
          </a:extLst>
        </xdr:cNvPr>
        <xdr:cNvSpPr txBox="1"/>
      </xdr:nvSpPr>
      <xdr:spPr>
        <a:xfrm>
          <a:off x="6407727" y="3186544"/>
          <a:ext cx="1385455" cy="346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dk1"/>
              </a:solidFill>
              <a:latin typeface="Segoe UI Black" panose="020B0A02040204020203" pitchFamily="34" charset="0"/>
              <a:ea typeface="Segoe UI Black" panose="020B0A02040204020203" pitchFamily="34" charset="0"/>
              <a:cs typeface="+mn-cs"/>
            </a:rPr>
            <a:t>ITEM Type</a:t>
          </a:r>
        </a:p>
      </xdr:txBody>
    </xdr:sp>
    <xdr:clientData/>
  </xdr:twoCellAnchor>
  <xdr:twoCellAnchor>
    <xdr:from>
      <xdr:col>8</xdr:col>
      <xdr:colOff>675409</xdr:colOff>
      <xdr:row>16</xdr:row>
      <xdr:rowOff>138546</xdr:rowOff>
    </xdr:from>
    <xdr:to>
      <xdr:col>15</xdr:col>
      <xdr:colOff>17318</xdr:colOff>
      <xdr:row>40</xdr:row>
      <xdr:rowOff>138546</xdr:rowOff>
    </xdr:to>
    <xdr:graphicFrame macro="">
      <xdr:nvGraphicFramePr>
        <xdr:cNvPr id="60" name="Chart 59">
          <a:extLst>
            <a:ext uri="{FF2B5EF4-FFF2-40B4-BE49-F238E27FC236}">
              <a16:creationId xmlns:a16="http://schemas.microsoft.com/office/drawing/2014/main" id="{6D8A41FA-C291-45E6-92A9-30EC6A315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195325</xdr:colOff>
      <xdr:row>14</xdr:row>
      <xdr:rowOff>26205</xdr:rowOff>
    </xdr:from>
    <xdr:to>
      <xdr:col>14</xdr:col>
      <xdr:colOff>555199</xdr:colOff>
      <xdr:row>40</xdr:row>
      <xdr:rowOff>37692</xdr:rowOff>
    </xdr:to>
    <xdr:sp macro="" textlink="">
      <xdr:nvSpPr>
        <xdr:cNvPr id="63" name="Rectangle: Rounded Corners 62">
          <a:extLst>
            <a:ext uri="{FF2B5EF4-FFF2-40B4-BE49-F238E27FC236}">
              <a16:creationId xmlns:a16="http://schemas.microsoft.com/office/drawing/2014/main" id="{360707C4-119B-44F3-BB96-1E247D322E7A}"/>
            </a:ext>
          </a:extLst>
        </xdr:cNvPr>
        <xdr:cNvSpPr/>
      </xdr:nvSpPr>
      <xdr:spPr>
        <a:xfrm>
          <a:off x="2267013" y="2764643"/>
          <a:ext cx="7956061" cy="4964487"/>
        </a:xfrm>
        <a:prstGeom prst="roundRect">
          <a:avLst/>
        </a:prstGeom>
        <a:noFill/>
        <a:ln>
          <a:gradFill>
            <a:gsLst>
              <a:gs pos="30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86590</xdr:colOff>
      <xdr:row>0</xdr:row>
      <xdr:rowOff>0</xdr:rowOff>
    </xdr:from>
    <xdr:to>
      <xdr:col>24</xdr:col>
      <xdr:colOff>588818</xdr:colOff>
      <xdr:row>40</xdr:row>
      <xdr:rowOff>173181</xdr:rowOff>
    </xdr:to>
    <xdr:sp macro="" textlink="">
      <xdr:nvSpPr>
        <xdr:cNvPr id="122" name="Rectangle: Rounded Corners 121">
          <a:extLst>
            <a:ext uri="{FF2B5EF4-FFF2-40B4-BE49-F238E27FC236}">
              <a16:creationId xmlns:a16="http://schemas.microsoft.com/office/drawing/2014/main" id="{97E70486-1C7D-4DF5-87E5-36C1C1605FD3}"/>
            </a:ext>
          </a:extLst>
        </xdr:cNvPr>
        <xdr:cNvSpPr/>
      </xdr:nvSpPr>
      <xdr:spPr>
        <a:xfrm>
          <a:off x="10477499" y="0"/>
          <a:ext cx="6736774" cy="8485908"/>
        </a:xfrm>
        <a:prstGeom prst="roundRect">
          <a:avLst/>
        </a:prstGeom>
        <a:noFill/>
        <a:ln>
          <a:gradFill>
            <a:gsLst>
              <a:gs pos="30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482872</xdr:colOff>
      <xdr:row>0</xdr:row>
      <xdr:rowOff>98815</xdr:rowOff>
    </xdr:from>
    <xdr:to>
      <xdr:col>20</xdr:col>
      <xdr:colOff>180315</xdr:colOff>
      <xdr:row>2</xdr:row>
      <xdr:rowOff>46861</xdr:rowOff>
    </xdr:to>
    <xdr:sp macro="" textlink="">
      <xdr:nvSpPr>
        <xdr:cNvPr id="123" name="TextBox 122">
          <a:extLst>
            <a:ext uri="{FF2B5EF4-FFF2-40B4-BE49-F238E27FC236}">
              <a16:creationId xmlns:a16="http://schemas.microsoft.com/office/drawing/2014/main" id="{93977FD6-E5B7-67B2-D1C9-30D6E42CEB90}"/>
            </a:ext>
          </a:extLst>
        </xdr:cNvPr>
        <xdr:cNvSpPr txBox="1"/>
      </xdr:nvSpPr>
      <xdr:spPr>
        <a:xfrm>
          <a:off x="11419813" y="98815"/>
          <a:ext cx="2431678" cy="3514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dk1"/>
              </a:solidFill>
              <a:latin typeface="Segoe UI Black" panose="020B0A02040204020203" pitchFamily="34" charset="0"/>
              <a:ea typeface="Segoe UI Black" panose="020B0A02040204020203" pitchFamily="34" charset="0"/>
              <a:cs typeface="+mn-cs"/>
            </a:rPr>
            <a:t>OUTLET ESTABUSHMENT </a:t>
          </a:r>
        </a:p>
      </xdr:txBody>
    </xdr:sp>
    <xdr:clientData/>
  </xdr:twoCellAnchor>
  <xdr:twoCellAnchor>
    <xdr:from>
      <xdr:col>15</xdr:col>
      <xdr:colOff>103910</xdr:colOff>
      <xdr:row>1</xdr:row>
      <xdr:rowOff>173182</xdr:rowOff>
    </xdr:from>
    <xdr:to>
      <xdr:col>24</xdr:col>
      <xdr:colOff>450272</xdr:colOff>
      <xdr:row>12</xdr:row>
      <xdr:rowOff>86591</xdr:rowOff>
    </xdr:to>
    <xdr:graphicFrame macro="">
      <xdr:nvGraphicFramePr>
        <xdr:cNvPr id="42" name="Chart 41">
          <a:extLst>
            <a:ext uri="{FF2B5EF4-FFF2-40B4-BE49-F238E27FC236}">
              <a16:creationId xmlns:a16="http://schemas.microsoft.com/office/drawing/2014/main" id="{479043CA-7722-41FA-A64B-31C756055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340179</xdr:colOff>
      <xdr:row>12</xdr:row>
      <xdr:rowOff>108859</xdr:rowOff>
    </xdr:from>
    <xdr:to>
      <xdr:col>17</xdr:col>
      <xdr:colOff>462643</xdr:colOff>
      <xdr:row>14</xdr:row>
      <xdr:rowOff>81642</xdr:rowOff>
    </xdr:to>
    <xdr:sp macro="" textlink="">
      <xdr:nvSpPr>
        <xdr:cNvPr id="44" name="TextBox 43">
          <a:extLst>
            <a:ext uri="{FF2B5EF4-FFF2-40B4-BE49-F238E27FC236}">
              <a16:creationId xmlns:a16="http://schemas.microsoft.com/office/drawing/2014/main" id="{EDE5ABCA-BBC1-635F-02E5-791AC4E3F7C7}"/>
            </a:ext>
          </a:extLst>
        </xdr:cNvPr>
        <xdr:cNvSpPr txBox="1"/>
      </xdr:nvSpPr>
      <xdr:spPr>
        <a:xfrm>
          <a:off x="10545536" y="2612573"/>
          <a:ext cx="1483178" cy="3809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latin typeface="Segoe UI Black" panose="020B0A02040204020203" pitchFamily="34" charset="0"/>
              <a:ea typeface="Segoe UI Black" panose="020B0A02040204020203" pitchFamily="34" charset="0"/>
              <a:cs typeface="+mn-cs"/>
            </a:rPr>
            <a:t>outlet</a:t>
          </a:r>
          <a:r>
            <a:rPr lang="en-US" sz="1400" baseline="0">
              <a:solidFill>
                <a:schemeClr val="dk1"/>
              </a:solidFill>
              <a:latin typeface="Segoe UI Black" panose="020B0A02040204020203" pitchFamily="34" charset="0"/>
              <a:ea typeface="Segoe UI Black" panose="020B0A02040204020203" pitchFamily="34" charset="0"/>
              <a:cs typeface="+mn-cs"/>
            </a:rPr>
            <a:t> sIzE</a:t>
          </a:r>
          <a:endParaRPr lang="en-US" sz="1400">
            <a:solidFill>
              <a:schemeClr val="dk1"/>
            </a:solidFill>
            <a:latin typeface="Segoe UI Black" panose="020B0A02040204020203" pitchFamily="34" charset="0"/>
            <a:ea typeface="Segoe UI Black" panose="020B0A02040204020203" pitchFamily="34" charset="0"/>
            <a:cs typeface="+mn-cs"/>
          </a:endParaRPr>
        </a:p>
        <a:p>
          <a:endParaRPr lang="en-US" sz="1100"/>
        </a:p>
      </xdr:txBody>
    </xdr:sp>
    <xdr:clientData/>
  </xdr:twoCellAnchor>
  <xdr:twoCellAnchor>
    <xdr:from>
      <xdr:col>15</xdr:col>
      <xdr:colOff>231321</xdr:colOff>
      <xdr:row>14</xdr:row>
      <xdr:rowOff>68036</xdr:rowOff>
    </xdr:from>
    <xdr:to>
      <xdr:col>19</xdr:col>
      <xdr:colOff>263892</xdr:colOff>
      <xdr:row>25</xdr:row>
      <xdr:rowOff>72858</xdr:rowOff>
    </xdr:to>
    <xdr:graphicFrame macro="">
      <xdr:nvGraphicFramePr>
        <xdr:cNvPr id="47" name="Chart 46">
          <a:extLst>
            <a:ext uri="{FF2B5EF4-FFF2-40B4-BE49-F238E27FC236}">
              <a16:creationId xmlns:a16="http://schemas.microsoft.com/office/drawing/2014/main" id="{9B287F54-85C3-4C7D-BB71-480DC9BA9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56030</xdr:colOff>
      <xdr:row>25</xdr:row>
      <xdr:rowOff>56030</xdr:rowOff>
    </xdr:from>
    <xdr:to>
      <xdr:col>24</xdr:col>
      <xdr:colOff>593912</xdr:colOff>
      <xdr:row>25</xdr:row>
      <xdr:rowOff>145677</xdr:rowOff>
    </xdr:to>
    <xdr:cxnSp macro="">
      <xdr:nvCxnSpPr>
        <xdr:cNvPr id="48" name="Straight Connector 47">
          <a:extLst>
            <a:ext uri="{FF2B5EF4-FFF2-40B4-BE49-F238E27FC236}">
              <a16:creationId xmlns:a16="http://schemas.microsoft.com/office/drawing/2014/main" id="{BB771FEE-5454-4FCE-9849-8B2F7B368A56}"/>
            </a:ext>
          </a:extLst>
        </xdr:cNvPr>
        <xdr:cNvCxnSpPr/>
      </xdr:nvCxnSpPr>
      <xdr:spPr>
        <a:xfrm flipV="1">
          <a:off x="10309412" y="5154706"/>
          <a:ext cx="6689912" cy="89647"/>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132668</xdr:colOff>
      <xdr:row>12</xdr:row>
      <xdr:rowOff>132668</xdr:rowOff>
    </xdr:from>
    <xdr:to>
      <xdr:col>25</xdr:col>
      <xdr:colOff>95249</xdr:colOff>
      <xdr:row>12</xdr:row>
      <xdr:rowOff>176893</xdr:rowOff>
    </xdr:to>
    <xdr:cxnSp macro="">
      <xdr:nvCxnSpPr>
        <xdr:cNvPr id="46" name="Straight Connector 45">
          <a:extLst>
            <a:ext uri="{FF2B5EF4-FFF2-40B4-BE49-F238E27FC236}">
              <a16:creationId xmlns:a16="http://schemas.microsoft.com/office/drawing/2014/main" id="{959DEE07-0DAA-4735-B878-E6B46F605F2B}"/>
            </a:ext>
          </a:extLst>
        </xdr:cNvPr>
        <xdr:cNvCxnSpPr/>
      </xdr:nvCxnSpPr>
      <xdr:spPr>
        <a:xfrm flipH="1" flipV="1">
          <a:off x="10338025" y="2636382"/>
          <a:ext cx="6766153" cy="4422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421821</xdr:colOff>
      <xdr:row>12</xdr:row>
      <xdr:rowOff>176894</xdr:rowOff>
    </xdr:from>
    <xdr:to>
      <xdr:col>19</xdr:col>
      <xdr:colOff>449035</xdr:colOff>
      <xdr:row>25</xdr:row>
      <xdr:rowOff>81643</xdr:rowOff>
    </xdr:to>
    <xdr:cxnSp macro="">
      <xdr:nvCxnSpPr>
        <xdr:cNvPr id="65" name="Straight Connector 64">
          <a:extLst>
            <a:ext uri="{FF2B5EF4-FFF2-40B4-BE49-F238E27FC236}">
              <a16:creationId xmlns:a16="http://schemas.microsoft.com/office/drawing/2014/main" id="{AE7128C6-F7B6-8923-E71C-AAAC33C30454}"/>
            </a:ext>
          </a:extLst>
        </xdr:cNvPr>
        <xdr:cNvCxnSpPr/>
      </xdr:nvCxnSpPr>
      <xdr:spPr>
        <a:xfrm>
          <a:off x="13348607" y="2680608"/>
          <a:ext cx="27214" cy="2558142"/>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484909</xdr:colOff>
      <xdr:row>14</xdr:row>
      <xdr:rowOff>121226</xdr:rowOff>
    </xdr:from>
    <xdr:to>
      <xdr:col>24</xdr:col>
      <xdr:colOff>503465</xdr:colOff>
      <xdr:row>25</xdr:row>
      <xdr:rowOff>155863</xdr:rowOff>
    </xdr:to>
    <mc:AlternateContent xmlns:mc="http://schemas.openxmlformats.org/markup-compatibility/2006">
      <mc:Choice xmlns:cx2="http://schemas.microsoft.com/office/drawing/2015/10/21/chartex" Requires="cx2">
        <xdr:graphicFrame macro="">
          <xdr:nvGraphicFramePr>
            <xdr:cNvPr id="66" name="Chart 65">
              <a:extLst>
                <a:ext uri="{FF2B5EF4-FFF2-40B4-BE49-F238E27FC236}">
                  <a16:creationId xmlns:a16="http://schemas.microsoft.com/office/drawing/2014/main" id="{43535826-B600-4E69-B02B-3B82FAAC78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3646727" y="3082635"/>
              <a:ext cx="3482193" cy="23206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659945</xdr:colOff>
      <xdr:row>12</xdr:row>
      <xdr:rowOff>156482</xdr:rowOff>
    </xdr:from>
    <xdr:to>
      <xdr:col>22</xdr:col>
      <xdr:colOff>564697</xdr:colOff>
      <xdr:row>15</xdr:row>
      <xdr:rowOff>122464</xdr:rowOff>
    </xdr:to>
    <xdr:sp macro="" textlink="">
      <xdr:nvSpPr>
        <xdr:cNvPr id="67" name="TextBox 66">
          <a:extLst>
            <a:ext uri="{FF2B5EF4-FFF2-40B4-BE49-F238E27FC236}">
              <a16:creationId xmlns:a16="http://schemas.microsoft.com/office/drawing/2014/main" id="{D6B5ED3F-1D3F-C244-BC1D-FAA3FD4DE4DD}"/>
            </a:ext>
          </a:extLst>
        </xdr:cNvPr>
        <xdr:cNvSpPr txBox="1"/>
      </xdr:nvSpPr>
      <xdr:spPr>
        <a:xfrm>
          <a:off x="13586731" y="2660196"/>
          <a:ext cx="1945823" cy="578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dk1"/>
              </a:solidFill>
              <a:latin typeface="Segoe UI Black" panose="020B0A02040204020203" pitchFamily="34" charset="0"/>
              <a:ea typeface="Segoe UI Black" panose="020B0A02040204020203" pitchFamily="34" charset="0"/>
              <a:cs typeface="+mn-cs"/>
            </a:rPr>
            <a:t>Outlet Location </a:t>
          </a:r>
        </a:p>
      </xdr:txBody>
    </xdr:sp>
    <xdr:clientData/>
  </xdr:twoCellAnchor>
  <xdr:twoCellAnchor editAs="oneCell">
    <xdr:from>
      <xdr:col>0</xdr:col>
      <xdr:colOff>54429</xdr:colOff>
      <xdr:row>7</xdr:row>
      <xdr:rowOff>3341</xdr:rowOff>
    </xdr:from>
    <xdr:to>
      <xdr:col>3</xdr:col>
      <xdr:colOff>95250</xdr:colOff>
      <xdr:row>13</xdr:row>
      <xdr:rowOff>68036</xdr:rowOff>
    </xdr:to>
    <mc:AlternateContent xmlns:mc="http://schemas.openxmlformats.org/markup-compatibility/2006">
      <mc:Choice xmlns:a14="http://schemas.microsoft.com/office/drawing/2010/main" Requires="a14">
        <xdr:graphicFrame macro="">
          <xdr:nvGraphicFramePr>
            <xdr:cNvPr id="49" name="Outlet Size 2">
              <a:extLst>
                <a:ext uri="{FF2B5EF4-FFF2-40B4-BE49-F238E27FC236}">
                  <a16:creationId xmlns:a16="http://schemas.microsoft.com/office/drawing/2014/main" id="{C777815D-1127-B9C3-B612-E5B31A9D96AB}"/>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54429" y="1408279"/>
              <a:ext cx="2112509" cy="12076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606137</xdr:colOff>
      <xdr:row>26</xdr:row>
      <xdr:rowOff>47006</xdr:rowOff>
    </xdr:from>
    <xdr:to>
      <xdr:col>19</xdr:col>
      <xdr:colOff>277091</xdr:colOff>
      <xdr:row>39</xdr:row>
      <xdr:rowOff>155862</xdr:rowOff>
    </xdr:to>
    <xdr:graphicFrame macro="">
      <xdr:nvGraphicFramePr>
        <xdr:cNvPr id="50" name="Chart 49">
          <a:extLst>
            <a:ext uri="{FF2B5EF4-FFF2-40B4-BE49-F238E27FC236}">
              <a16:creationId xmlns:a16="http://schemas.microsoft.com/office/drawing/2014/main" id="{862D01B5-DF6B-4A70-83CA-1A72E31A87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117763</xdr:colOff>
      <xdr:row>25</xdr:row>
      <xdr:rowOff>89187</xdr:rowOff>
    </xdr:from>
    <xdr:to>
      <xdr:col>17</xdr:col>
      <xdr:colOff>117763</xdr:colOff>
      <xdr:row>27</xdr:row>
      <xdr:rowOff>19917</xdr:rowOff>
    </xdr:to>
    <xdr:sp macro="" textlink="">
      <xdr:nvSpPr>
        <xdr:cNvPr id="51" name="TextBox 50">
          <a:extLst>
            <a:ext uri="{FF2B5EF4-FFF2-40B4-BE49-F238E27FC236}">
              <a16:creationId xmlns:a16="http://schemas.microsoft.com/office/drawing/2014/main" id="{0E027A97-97B0-4ACD-ADE4-2629BE72799B}"/>
            </a:ext>
          </a:extLst>
        </xdr:cNvPr>
        <xdr:cNvSpPr txBox="1"/>
      </xdr:nvSpPr>
      <xdr:spPr>
        <a:xfrm>
          <a:off x="10508672" y="5336596"/>
          <a:ext cx="1385455" cy="346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dk1"/>
              </a:solidFill>
              <a:latin typeface="Segoe UI Black" panose="020B0A02040204020203" pitchFamily="34" charset="0"/>
              <a:ea typeface="Segoe UI Black" panose="020B0A02040204020203" pitchFamily="34" charset="0"/>
              <a:cs typeface="+mn-cs"/>
            </a:rPr>
            <a:t>Outlet</a:t>
          </a:r>
          <a:r>
            <a:rPr lang="en-US" sz="1400" baseline="0">
              <a:solidFill>
                <a:schemeClr val="dk1"/>
              </a:solidFill>
              <a:latin typeface="Segoe UI Black" panose="020B0A02040204020203" pitchFamily="34" charset="0"/>
              <a:ea typeface="Segoe UI Black" panose="020B0A02040204020203" pitchFamily="34" charset="0"/>
              <a:cs typeface="+mn-cs"/>
            </a:rPr>
            <a:t> Type</a:t>
          </a:r>
        </a:p>
        <a:p>
          <a:pPr marL="0" indent="0"/>
          <a:endParaRPr lang="en-US"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19</xdr:col>
      <xdr:colOff>294409</xdr:colOff>
      <xdr:row>25</xdr:row>
      <xdr:rowOff>17318</xdr:rowOff>
    </xdr:from>
    <xdr:to>
      <xdr:col>22</xdr:col>
      <xdr:colOff>103909</xdr:colOff>
      <xdr:row>39</xdr:row>
      <xdr:rowOff>155864</xdr:rowOff>
    </xdr:to>
    <xdr:graphicFrame macro="">
      <xdr:nvGraphicFramePr>
        <xdr:cNvPr id="52" name="Chart 51">
          <a:extLst>
            <a:ext uri="{FF2B5EF4-FFF2-40B4-BE49-F238E27FC236}">
              <a16:creationId xmlns:a16="http://schemas.microsoft.com/office/drawing/2014/main" id="{387A3C61-3B9F-49BD-ABD6-5687B96A7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261637</xdr:colOff>
      <xdr:row>39</xdr:row>
      <xdr:rowOff>63476</xdr:rowOff>
    </xdr:from>
    <xdr:to>
      <xdr:col>19</xdr:col>
      <xdr:colOff>261637</xdr:colOff>
      <xdr:row>40</xdr:row>
      <xdr:rowOff>202024</xdr:rowOff>
    </xdr:to>
    <xdr:sp macro="" textlink="">
      <xdr:nvSpPr>
        <xdr:cNvPr id="61" name="TextBox 60">
          <a:extLst>
            <a:ext uri="{FF2B5EF4-FFF2-40B4-BE49-F238E27FC236}">
              <a16:creationId xmlns:a16="http://schemas.microsoft.com/office/drawing/2014/main" id="{45DB53F0-D27E-4D07-97D7-EBA8000F0B1C}"/>
            </a:ext>
          </a:extLst>
        </xdr:cNvPr>
        <xdr:cNvSpPr txBox="1"/>
      </xdr:nvSpPr>
      <xdr:spPr>
        <a:xfrm>
          <a:off x="12038001" y="8220340"/>
          <a:ext cx="1385454" cy="346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aseline="0">
              <a:solidFill>
                <a:schemeClr val="dk1"/>
              </a:solidFill>
              <a:latin typeface="Segoe UI Black" panose="020B0A02040204020203" pitchFamily="34" charset="0"/>
              <a:ea typeface="Segoe UI Black" panose="020B0A02040204020203" pitchFamily="34" charset="0"/>
              <a:cs typeface="+mn-cs"/>
            </a:rPr>
            <a:t>Total Sales</a:t>
          </a:r>
        </a:p>
        <a:p>
          <a:pPr marL="0" indent="0"/>
          <a:endParaRPr lang="en-US" sz="1400" baseline="0">
            <a:solidFill>
              <a:schemeClr val="dk1"/>
            </a:solidFill>
            <a:latin typeface="Segoe UI Black" panose="020B0A02040204020203" pitchFamily="34" charset="0"/>
            <a:ea typeface="Segoe UI Black" panose="020B0A02040204020203" pitchFamily="34" charset="0"/>
            <a:cs typeface="+mn-cs"/>
          </a:endParaRPr>
        </a:p>
        <a:p>
          <a:pPr marL="0" indent="0"/>
          <a:endParaRPr lang="en-US"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20</xdr:col>
      <xdr:colOff>173183</xdr:colOff>
      <xdr:row>39</xdr:row>
      <xdr:rowOff>69272</xdr:rowOff>
    </xdr:from>
    <xdr:to>
      <xdr:col>22</xdr:col>
      <xdr:colOff>173183</xdr:colOff>
      <xdr:row>41</xdr:row>
      <xdr:rowOff>2</xdr:rowOff>
    </xdr:to>
    <xdr:sp macro="" textlink="">
      <xdr:nvSpPr>
        <xdr:cNvPr id="64" name="TextBox 63">
          <a:extLst>
            <a:ext uri="{FF2B5EF4-FFF2-40B4-BE49-F238E27FC236}">
              <a16:creationId xmlns:a16="http://schemas.microsoft.com/office/drawing/2014/main" id="{2ECF68A3-DF4D-4BCB-8327-06177045B0B3}"/>
            </a:ext>
          </a:extLst>
        </xdr:cNvPr>
        <xdr:cNvSpPr txBox="1"/>
      </xdr:nvSpPr>
      <xdr:spPr>
        <a:xfrm>
          <a:off x="14027728" y="8226136"/>
          <a:ext cx="1385455" cy="346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aseline="0">
              <a:solidFill>
                <a:schemeClr val="dk1"/>
              </a:solidFill>
              <a:latin typeface="Segoe UI Black" panose="020B0A02040204020203" pitchFamily="34" charset="0"/>
              <a:ea typeface="Segoe UI Black" panose="020B0A02040204020203" pitchFamily="34" charset="0"/>
              <a:cs typeface="+mn-cs"/>
            </a:rPr>
            <a:t>Avg Sales</a:t>
          </a:r>
        </a:p>
        <a:p>
          <a:pPr marL="0" indent="0"/>
          <a:endParaRPr lang="en-US"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22</xdr:col>
      <xdr:colOff>155865</xdr:colOff>
      <xdr:row>25</xdr:row>
      <xdr:rowOff>0</xdr:rowOff>
    </xdr:from>
    <xdr:to>
      <xdr:col>25</xdr:col>
      <xdr:colOff>34637</xdr:colOff>
      <xdr:row>40</xdr:row>
      <xdr:rowOff>34636</xdr:rowOff>
    </xdr:to>
    <xdr:graphicFrame macro="">
      <xdr:nvGraphicFramePr>
        <xdr:cNvPr id="70" name="Chart 69">
          <a:extLst>
            <a:ext uri="{FF2B5EF4-FFF2-40B4-BE49-F238E27FC236}">
              <a16:creationId xmlns:a16="http://schemas.microsoft.com/office/drawing/2014/main" id="{A08B5C7A-102D-438F-BA99-A8BEC2073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21</xdr:col>
      <xdr:colOff>488673</xdr:colOff>
      <xdr:row>39</xdr:row>
      <xdr:rowOff>42918</xdr:rowOff>
    </xdr:from>
    <xdr:to>
      <xdr:col>24</xdr:col>
      <xdr:colOff>57977</xdr:colOff>
      <xdr:row>40</xdr:row>
      <xdr:rowOff>140804</xdr:rowOff>
    </xdr:to>
    <xdr:sp macro="" textlink="">
      <xdr:nvSpPr>
        <xdr:cNvPr id="71" name="TextBox 70">
          <a:extLst>
            <a:ext uri="{FF2B5EF4-FFF2-40B4-BE49-F238E27FC236}">
              <a16:creationId xmlns:a16="http://schemas.microsoft.com/office/drawing/2014/main" id="{0585B71A-1312-4E6B-8718-A5E93B03C94F}"/>
            </a:ext>
          </a:extLst>
        </xdr:cNvPr>
        <xdr:cNvSpPr txBox="1"/>
      </xdr:nvSpPr>
      <xdr:spPr>
        <a:xfrm>
          <a:off x="14925260" y="7853418"/>
          <a:ext cx="1631674" cy="296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aseline="0">
              <a:solidFill>
                <a:schemeClr val="dk1"/>
              </a:solidFill>
              <a:latin typeface="Segoe UI Black" panose="020B0A02040204020203" pitchFamily="34" charset="0"/>
              <a:ea typeface="Segoe UI Black" panose="020B0A02040204020203" pitchFamily="34" charset="0"/>
              <a:cs typeface="+mn-cs"/>
            </a:rPr>
            <a:t>Count of Sr. No</a:t>
          </a:r>
          <a:r>
            <a:rPr lang="en-US" sz="1100" b="1" i="0" u="none" strike="noStrike">
              <a:solidFill>
                <a:schemeClr val="dk1"/>
              </a:solidFill>
              <a:effectLst/>
              <a:latin typeface="+mn-lt"/>
              <a:ea typeface="+mn-ea"/>
              <a:cs typeface="+mn-cs"/>
            </a:rPr>
            <a:t>.</a:t>
          </a:r>
          <a:r>
            <a:rPr lang="en-US" sz="1400"/>
            <a:t> </a:t>
          </a:r>
          <a:endParaRPr lang="en-US" sz="1400" baseline="0">
            <a:solidFill>
              <a:schemeClr val="dk1"/>
            </a:solidFill>
            <a:latin typeface="Segoe UI Black" panose="020B0A02040204020203" pitchFamily="34" charset="0"/>
            <a:ea typeface="Segoe UI Black" panose="020B0A02040204020203" pitchFamily="34" charset="0"/>
            <a:cs typeface="+mn-cs"/>
          </a:endParaRPr>
        </a:p>
        <a:p>
          <a:pPr marL="0" indent="0"/>
          <a:endParaRPr lang="en-US" sz="140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xdr:from>
      <xdr:col>0</xdr:col>
      <xdr:colOff>605376</xdr:colOff>
      <xdr:row>5</xdr:row>
      <xdr:rowOff>27215</xdr:rowOff>
    </xdr:from>
    <xdr:to>
      <xdr:col>2</xdr:col>
      <xdr:colOff>625929</xdr:colOff>
      <xdr:row>7</xdr:row>
      <xdr:rowOff>13607</xdr:rowOff>
    </xdr:to>
    <xdr:sp macro="" textlink="">
      <xdr:nvSpPr>
        <xdr:cNvPr id="72" name="TextBox 71">
          <a:extLst>
            <a:ext uri="{FF2B5EF4-FFF2-40B4-BE49-F238E27FC236}">
              <a16:creationId xmlns:a16="http://schemas.microsoft.com/office/drawing/2014/main" id="{9193E5BE-36CE-488B-A8BB-E3F645638FE7}"/>
            </a:ext>
          </a:extLst>
        </xdr:cNvPr>
        <xdr:cNvSpPr txBox="1"/>
      </xdr:nvSpPr>
      <xdr:spPr>
        <a:xfrm>
          <a:off x="605376" y="1102179"/>
          <a:ext cx="1381267" cy="394607"/>
        </a:xfrm>
        <a:prstGeom prst="rect">
          <a:avLst/>
        </a:prstGeom>
        <a:solidFill>
          <a:srgbClr val="FFD200"/>
        </a:solidFill>
        <a:ln w="9525" cmpd="sng">
          <a:solidFill>
            <a:srgbClr val="FFD2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ptos Display" panose="020B0004020202020204" pitchFamily="34" charset="0"/>
              <a:ea typeface="+mn-ea"/>
              <a:cs typeface="+mn-cs"/>
            </a:rPr>
            <a:t>FILTER</a:t>
          </a:r>
          <a:r>
            <a:rPr lang="en-US" sz="1200" b="1" i="0" u="none" strike="noStrike" baseline="0">
              <a:solidFill>
                <a:schemeClr val="dk1"/>
              </a:solidFill>
              <a:effectLst/>
              <a:latin typeface="Aptos Display" panose="020B0004020202020204" pitchFamily="34" charset="0"/>
              <a:ea typeface="+mn-ea"/>
              <a:cs typeface="+mn-cs"/>
            </a:rPr>
            <a:t> PANEL</a:t>
          </a:r>
          <a:endParaRPr lang="en-US" sz="1200" b="1">
            <a:latin typeface="Aptos Display" panose="020B0004020202020204" pitchFamily="34" charset="0"/>
          </a:endParaRPr>
        </a:p>
      </xdr:txBody>
    </xdr:sp>
    <xdr:clientData/>
  </xdr:twoCellAnchor>
  <xdr:twoCellAnchor editAs="oneCell">
    <xdr:from>
      <xdr:col>0</xdr:col>
      <xdr:colOff>54429</xdr:colOff>
      <xdr:row>19</xdr:row>
      <xdr:rowOff>159204</xdr:rowOff>
    </xdr:from>
    <xdr:to>
      <xdr:col>3</xdr:col>
      <xdr:colOff>176893</xdr:colOff>
      <xdr:row>32</xdr:row>
      <xdr:rowOff>172811</xdr:rowOff>
    </xdr:to>
    <mc:AlternateContent xmlns:mc="http://schemas.openxmlformats.org/markup-compatibility/2006">
      <mc:Choice xmlns:a14="http://schemas.microsoft.com/office/drawing/2010/main" Requires="a14">
        <xdr:graphicFrame macro="">
          <xdr:nvGraphicFramePr>
            <xdr:cNvPr id="74" name="Item Type">
              <a:extLst>
                <a:ext uri="{FF2B5EF4-FFF2-40B4-BE49-F238E27FC236}">
                  <a16:creationId xmlns:a16="http://schemas.microsoft.com/office/drawing/2014/main" id="{13D2C07A-C415-B184-91BF-90A542F98A3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4429" y="3850142"/>
              <a:ext cx="2194152" cy="2490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112940</xdr:colOff>
      <xdr:row>13</xdr:row>
      <xdr:rowOff>118382</xdr:rowOff>
    </xdr:from>
    <xdr:to>
      <xdr:col>3</xdr:col>
      <xdr:colOff>40823</xdr:colOff>
      <xdr:row>19</xdr:row>
      <xdr:rowOff>13607</xdr:rowOff>
    </xdr:to>
    <mc:AlternateContent xmlns:mc="http://schemas.openxmlformats.org/markup-compatibility/2006">
      <mc:Choice xmlns:a14="http://schemas.microsoft.com/office/drawing/2010/main" Requires="a14">
        <xdr:graphicFrame macro="">
          <xdr:nvGraphicFramePr>
            <xdr:cNvPr id="75" name="Outlet Location Type">
              <a:extLst>
                <a:ext uri="{FF2B5EF4-FFF2-40B4-BE49-F238E27FC236}">
                  <a16:creationId xmlns:a16="http://schemas.microsoft.com/office/drawing/2014/main" id="{E5EB24A9-EF3B-7F6B-C771-782D20887B8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12940" y="2666320"/>
              <a:ext cx="1999571" cy="1038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76.731539004628" createdVersion="8" refreshedVersion="8" minRefreshableVersion="3" recordCount="8523" xr:uid="{AB15ED2D-7BDF-4F1F-9D45-9F74D30BBEF0}">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9800512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EBDEB9-A9CA-452C-AF4B-B49FE96EFC25}"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1">
  <location ref="A112:B116"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4">
    <i>
      <x v="2"/>
    </i>
    <i>
      <x v="3"/>
    </i>
    <i>
      <x/>
    </i>
    <i>
      <x v="1"/>
    </i>
  </rowItems>
  <colItems count="1">
    <i/>
  </colItems>
  <dataFields count="1">
    <dataField name="Count of Sr. No." fld="1" subtotal="count" baseField="8" baseItem="0"/>
  </dataFields>
  <formats count="12">
    <format dxfId="867">
      <pivotArea type="all" dataOnly="0" outline="0" fieldPosition="0"/>
    </format>
    <format dxfId="868">
      <pivotArea outline="0" collapsedLevelsAreSubtotals="1" fieldPosition="0"/>
    </format>
    <format dxfId="869">
      <pivotArea field="6" type="button" dataOnly="0" labelOnly="1" outline="0"/>
    </format>
    <format dxfId="870">
      <pivotArea outline="0" collapsedLevelsAreSubtotals="1" fieldPosition="0"/>
    </format>
    <format dxfId="871">
      <pivotArea type="all" dataOnly="0" outline="0" fieldPosition="0"/>
    </format>
    <format dxfId="872">
      <pivotArea outline="0" collapsedLevelsAreSubtotals="1" fieldPosition="0"/>
    </format>
    <format dxfId="873">
      <pivotArea outline="0" collapsedLevelsAreSubtotals="1" fieldPosition="0"/>
    </format>
    <format dxfId="866">
      <pivotArea type="all" dataOnly="0" outline="0" fieldPosition="0"/>
    </format>
    <format dxfId="865">
      <pivotArea outline="0" collapsedLevelsAreSubtotals="1" fieldPosition="0"/>
    </format>
    <format dxfId="864">
      <pivotArea field="8" type="button" dataOnly="0" labelOnly="1" outline="0" axis="axisRow" fieldPosition="0"/>
    </format>
    <format dxfId="863">
      <pivotArea dataOnly="0" labelOnly="1" fieldPosition="0">
        <references count="1">
          <reference field="8" count="0"/>
        </references>
      </pivotArea>
    </format>
    <format dxfId="862">
      <pivotArea dataOnly="0" labelOnly="1" outline="0" axis="axisValues" fieldPosition="0"/>
    </format>
  </formats>
  <chartFormats count="3">
    <chartFormat chart="31"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FCCD3D-4E53-4140-BD4E-E3210A370A9B}"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5">
  <location ref="A100:B104"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axis="axisRow" showAll="0" sortType="a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i>
    <i>
      <x v="3"/>
    </i>
    <i>
      <x v="2"/>
    </i>
    <i>
      <x v="1"/>
    </i>
  </rowItems>
  <colItems count="1">
    <i/>
  </colItems>
  <dataFields count="1">
    <dataField name="Average of Sales" fld="11" subtotal="average" baseField="8" baseItem="0" numFmtId="164"/>
  </dataFields>
  <formats count="12">
    <format dxfId="875">
      <pivotArea type="all" dataOnly="0" outline="0" fieldPosition="0"/>
    </format>
    <format dxfId="876">
      <pivotArea outline="0" collapsedLevelsAreSubtotals="1" fieldPosition="0"/>
    </format>
    <format dxfId="877">
      <pivotArea field="6" type="button" dataOnly="0" labelOnly="1" outline="0"/>
    </format>
    <format dxfId="878">
      <pivotArea outline="0" collapsedLevelsAreSubtotals="1" fieldPosition="0"/>
    </format>
    <format dxfId="879">
      <pivotArea type="all" dataOnly="0" outline="0" fieldPosition="0"/>
    </format>
    <format dxfId="880">
      <pivotArea outline="0" collapsedLevelsAreSubtotals="1" fieldPosition="0"/>
    </format>
    <format dxfId="874">
      <pivotArea outline="0" collapsedLevelsAreSubtotals="1" fieldPosition="0"/>
    </format>
    <format dxfId="861">
      <pivotArea type="all" dataOnly="0" outline="0" fieldPosition="0"/>
    </format>
    <format dxfId="860">
      <pivotArea outline="0" collapsedLevelsAreSubtotals="1" fieldPosition="0"/>
    </format>
    <format dxfId="859">
      <pivotArea field="8" type="button" dataOnly="0" labelOnly="1" outline="0" axis="axisRow" fieldPosition="0"/>
    </format>
    <format dxfId="858">
      <pivotArea dataOnly="0" labelOnly="1" fieldPosition="0">
        <references count="1">
          <reference field="8" count="0"/>
        </references>
      </pivotArea>
    </format>
    <format dxfId="857">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6C49E7-F632-4FCF-A7A9-1D169BA241E8}"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A91:B95"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axis="axisRow" showAll="0" sortType="a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i>
    <i>
      <x v="1"/>
    </i>
    <i>
      <x v="3"/>
    </i>
    <i>
      <x v="2"/>
    </i>
  </rowItems>
  <colItems count="1">
    <i/>
  </colItems>
  <dataFields count="1">
    <dataField name="Sum of Sales" fld="11" baseField="0" baseItem="0" numFmtId="167"/>
  </dataFields>
  <formats count="9">
    <format dxfId="882">
      <pivotArea type="all" dataOnly="0" outline="0" fieldPosition="0"/>
    </format>
    <format dxfId="883">
      <pivotArea outline="0" collapsedLevelsAreSubtotals="1" fieldPosition="0"/>
    </format>
    <format dxfId="884">
      <pivotArea field="6" type="button" dataOnly="0" labelOnly="1" outline="0"/>
    </format>
    <format dxfId="881">
      <pivotArea outline="0" collapsedLevelsAreSubtotals="1" fieldPosition="0"/>
    </format>
    <format dxfId="856">
      <pivotArea type="all" dataOnly="0" outline="0" fieldPosition="0"/>
    </format>
    <format dxfId="855">
      <pivotArea outline="0" collapsedLevelsAreSubtotals="1" fieldPosition="0"/>
    </format>
    <format dxfId="854">
      <pivotArea field="8" type="button" dataOnly="0" labelOnly="1" outline="0" axis="axisRow" fieldPosition="0"/>
    </format>
    <format dxfId="853">
      <pivotArea dataOnly="0" labelOnly="1" fieldPosition="0">
        <references count="1">
          <reference field="8" count="0"/>
        </references>
      </pivotArea>
    </format>
    <format dxfId="852">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7B7DE9-C8D6-4669-8E9E-E311F327527E}"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21:D25"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3">
    <i>
      <x/>
    </i>
    <i>
      <x v="1"/>
    </i>
    <i t="grand">
      <x/>
    </i>
  </colItems>
  <dataFields count="1">
    <dataField name="Sum of Sales" fld="11" baseField="0" baseItem="0"/>
  </dataFields>
  <formats count="9">
    <format dxfId="893">
      <pivotArea type="all" dataOnly="0" outline="0" fieldPosition="0"/>
    </format>
    <format dxfId="892">
      <pivotArea outline="0" collapsedLevelsAreSubtotals="1" fieldPosition="0"/>
    </format>
    <format dxfId="891">
      <pivotArea type="origin" dataOnly="0" labelOnly="1" outline="0" fieldPosition="0"/>
    </format>
    <format dxfId="890">
      <pivotArea field="0" type="button" dataOnly="0" labelOnly="1" outline="0" axis="axisCol" fieldPosition="0"/>
    </format>
    <format dxfId="889">
      <pivotArea type="topRight" dataOnly="0" labelOnly="1" outline="0" fieldPosition="0"/>
    </format>
    <format dxfId="888">
      <pivotArea field="6" type="button" dataOnly="0" labelOnly="1" outline="0" axis="axisRow" fieldPosition="0"/>
    </format>
    <format dxfId="887">
      <pivotArea dataOnly="0" labelOnly="1" fieldPosition="0">
        <references count="1">
          <reference field="6" count="0"/>
        </references>
      </pivotArea>
    </format>
    <format dxfId="886">
      <pivotArea dataOnly="0" labelOnly="1" fieldPosition="0">
        <references count="1">
          <reference field="0" count="0"/>
        </references>
      </pivotArea>
    </format>
    <format dxfId="885">
      <pivotArea dataOnly="0" labelOnly="1" grandCol="1" outline="0" fieldPosition="0"/>
    </format>
  </formats>
  <chartFormats count="2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0" count="1" selected="0">
            <x v="0"/>
          </reference>
        </references>
      </pivotArea>
    </chartFormat>
    <chartFormat chart="6" format="5">
      <pivotArea type="data" outline="0" fieldPosition="0">
        <references count="2">
          <reference field="4294967294" count="1" selected="0">
            <x v="0"/>
          </reference>
          <reference field="0"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 chart="11" format="0" series="1">
      <pivotArea type="data" outline="0" fieldPosition="0">
        <references count="2">
          <reference field="4294967294" count="1" selected="0">
            <x v="0"/>
          </reference>
          <reference field="0"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6" format="4" series="1">
      <pivotArea type="data" outline="0" fieldPosition="0">
        <references count="2">
          <reference field="4294967294" count="1" selected="0">
            <x v="0"/>
          </reference>
          <reference field="0" count="1" selected="0">
            <x v="0"/>
          </reference>
        </references>
      </pivotArea>
    </chartFormat>
    <chartFormat chart="16" format="5" series="1">
      <pivotArea type="data" outline="0" fieldPosition="0">
        <references count="2">
          <reference field="4294967294" count="1" selected="0">
            <x v="0"/>
          </reference>
          <reference field="0" count="1" selected="0">
            <x v="1"/>
          </reference>
        </references>
      </pivotArea>
    </chartFormat>
    <chartFormat chart="16"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DC671C-D7DB-4700-92DE-EDAF702EF9F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Average of Rating" fld="12" subtotal="average" baseField="0" baseItem="1"/>
    <dataField name="Sum of Sr. No." fld="1" subtotal="count" baseField="0" baseItem="1"/>
    <dataField name="Average of Sales" fld="11" subtotal="average" baseField="0" baseItem="1"/>
    <dataField name="Sum of Sales2" fld="11" baseField="0" baseItem="0"/>
  </dataFields>
  <formats count="3">
    <format dxfId="896">
      <pivotArea type="all" dataOnly="0" outline="0" fieldPosition="0"/>
    </format>
    <format dxfId="895">
      <pivotArea outline="0" collapsedLevelsAreSubtotals="1" fieldPosition="0"/>
    </format>
    <format dxfId="89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FB20E5-DE92-4DDF-9291-406C7DD768DC}"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6">
    <format dxfId="902">
      <pivotArea type="all" dataOnly="0" outline="0" fieldPosition="0"/>
    </format>
    <format dxfId="901">
      <pivotArea outline="0" collapsedLevelsAreSubtotals="1" fieldPosition="0"/>
    </format>
    <format dxfId="900">
      <pivotArea field="0" type="button" dataOnly="0" labelOnly="1" outline="0" axis="axisRow" fieldPosition="0"/>
    </format>
    <format dxfId="899">
      <pivotArea dataOnly="0" labelOnly="1" fieldPosition="0">
        <references count="1">
          <reference field="0" count="0"/>
        </references>
      </pivotArea>
    </format>
    <format dxfId="898">
      <pivotArea dataOnly="0" labelOnly="1" grandRow="1" outline="0" fieldPosition="0"/>
    </format>
    <format dxfId="897">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0" count="1" selected="0">
            <x v="0"/>
          </reference>
        </references>
      </pivotArea>
    </chartFormat>
    <chartFormat chart="6" format="5">
      <pivotArea type="data" outline="0" fieldPosition="0">
        <references count="2">
          <reference field="4294967294" count="1" selected="0">
            <x v="0"/>
          </reference>
          <reference field="0"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58E91F-0B3A-4FEB-A713-8DB5AC1BE908}"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54:B6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Sales" fld="11" baseField="0" baseItem="0"/>
  </dataFields>
  <formats count="6">
    <format dxfId="908">
      <pivotArea collapsedLevelsAreSubtotals="1" fieldPosition="0">
        <references count="1">
          <reference field="4" count="0"/>
        </references>
      </pivotArea>
    </format>
    <format dxfId="907">
      <pivotArea type="all" dataOnly="0" outline="0" fieldPosition="0"/>
    </format>
    <format dxfId="906">
      <pivotArea outline="0" collapsedLevelsAreSubtotals="1" fieldPosition="0"/>
    </format>
    <format dxfId="905">
      <pivotArea field="4" type="button" dataOnly="0" labelOnly="1" outline="0" axis="axisRow" fieldPosition="0"/>
    </format>
    <format dxfId="904">
      <pivotArea dataOnly="0" labelOnly="1" fieldPosition="0">
        <references count="1">
          <reference field="4" count="0"/>
        </references>
      </pivotArea>
    </format>
    <format dxfId="903">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4" count="1" selected="0">
            <x v="0"/>
          </reference>
        </references>
      </pivotArea>
    </chartFormat>
    <chartFormat chart="10" format="4">
      <pivotArea type="data" outline="0" fieldPosition="0">
        <references count="2">
          <reference field="4294967294" count="1" selected="0">
            <x v="0"/>
          </reference>
          <reference field="4" count="1" selected="0">
            <x v="7"/>
          </reference>
        </references>
      </pivotArea>
    </chartFormat>
    <chartFormat chart="10" format="5">
      <pivotArea type="data" outline="0" fieldPosition="0">
        <references count="2">
          <reference field="4294967294" count="1" selected="0">
            <x v="0"/>
          </reference>
          <reference field="4" count="1" selected="0">
            <x v="1"/>
          </reference>
        </references>
      </pivotArea>
    </chartFormat>
    <chartFormat chart="10" format="6">
      <pivotArea type="data" outline="0" fieldPosition="0">
        <references count="2">
          <reference field="4294967294" count="1" selected="0">
            <x v="0"/>
          </reference>
          <reference field="4" count="1" selected="0">
            <x v="3"/>
          </reference>
        </references>
      </pivotArea>
    </chartFormat>
    <chartFormat chart="10" format="7">
      <pivotArea type="data" outline="0" fieldPosition="0">
        <references count="2">
          <reference field="4294967294" count="1" selected="0">
            <x v="0"/>
          </reference>
          <reference field="4" count="1" selected="0">
            <x v="8"/>
          </reference>
        </references>
      </pivotArea>
    </chartFormat>
    <chartFormat chart="10" format="8">
      <pivotArea type="data" outline="0" fieldPosition="0">
        <references count="2">
          <reference field="4294967294" count="1" selected="0">
            <x v="0"/>
          </reference>
          <reference field="4" count="1" selected="0">
            <x v="2"/>
          </reference>
        </references>
      </pivotArea>
    </chartFormat>
    <chartFormat chart="10" format="9">
      <pivotArea type="data" outline="0" fieldPosition="0">
        <references count="2">
          <reference field="4294967294" count="1" selected="0">
            <x v="0"/>
          </reference>
          <reference field="4" count="1" selected="0">
            <x v="4"/>
          </reference>
        </references>
      </pivotArea>
    </chartFormat>
    <chartFormat chart="10" format="10">
      <pivotArea type="data" outline="0" fieldPosition="0">
        <references count="2">
          <reference field="4294967294" count="1" selected="0">
            <x v="0"/>
          </reference>
          <reference field="4" count="1" selected="0">
            <x v="6"/>
          </reference>
        </references>
      </pivotArea>
    </chartFormat>
    <chartFormat chart="0" format="1">
      <pivotArea type="data" outline="0" fieldPosition="0">
        <references count="2">
          <reference field="4294967294" count="1" selected="0">
            <x v="0"/>
          </reference>
          <reference field="4" count="1" selected="0">
            <x v="7"/>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8"/>
          </reference>
        </references>
      </pivotArea>
    </chartFormat>
    <chartFormat chart="0" format="6">
      <pivotArea type="data" outline="0" fieldPosition="0">
        <references count="2">
          <reference field="4294967294" count="1" selected="0">
            <x v="0"/>
          </reference>
          <reference field="4" count="1" selected="0">
            <x v="2"/>
          </reference>
        </references>
      </pivotArea>
    </chartFormat>
    <chartFormat chart="0" format="7">
      <pivotArea type="data" outline="0" fieldPosition="0">
        <references count="2">
          <reference field="4294967294" count="1" selected="0">
            <x v="0"/>
          </reference>
          <reference field="4" count="1" selected="0">
            <x v="4"/>
          </reference>
        </references>
      </pivotArea>
    </chartFormat>
    <chartFormat chart="0" format="8">
      <pivotArea type="data" outline="0" fieldPosition="0">
        <references count="2">
          <reference field="4294967294" count="1" selected="0">
            <x v="0"/>
          </reference>
          <reference field="4" count="1" selected="0">
            <x v="5"/>
          </reference>
        </references>
      </pivotArea>
    </chartFormat>
    <chartFormat chart="0" format="9">
      <pivotArea type="data" outline="0" fieldPosition="0">
        <references count="2">
          <reference field="4294967294" count="1" selected="0">
            <x v="0"/>
          </reference>
          <reference field="4" count="1" selected="0">
            <x v="6"/>
          </reference>
        </references>
      </pivotArea>
    </chartFormat>
    <chartFormat chart="10" format="1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63DB05-4297-4BE5-BC27-3B2982EA7B5F}"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A31:B47"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3" baseItem="2" numFmtId="167"/>
  </dataFields>
  <formats count="13">
    <format dxfId="921">
      <pivotArea type="all" dataOnly="0" outline="0" fieldPosition="0"/>
    </format>
    <format dxfId="920">
      <pivotArea outline="0" collapsedLevelsAreSubtotals="1" fieldPosition="0"/>
    </format>
    <format dxfId="919">
      <pivotArea type="origin" dataOnly="0" labelOnly="1" outline="0" fieldPosition="0"/>
    </format>
    <format dxfId="918">
      <pivotArea field="0" type="button" dataOnly="0" labelOnly="1" outline="0"/>
    </format>
    <format dxfId="917">
      <pivotArea type="topRight" dataOnly="0" labelOnly="1" outline="0" fieldPosition="0"/>
    </format>
    <format dxfId="916">
      <pivotArea field="6" type="button" dataOnly="0" labelOnly="1" outline="0"/>
    </format>
    <format dxfId="915">
      <pivotArea dataOnly="0" labelOnly="1" grandCol="1" outline="0" fieldPosition="0"/>
    </format>
    <format dxfId="914">
      <pivotArea outline="0" collapsedLevelsAreSubtotals="1" fieldPosition="0"/>
    </format>
    <format dxfId="913">
      <pivotArea type="all" dataOnly="0" outline="0" fieldPosition="0"/>
    </format>
    <format dxfId="912">
      <pivotArea outline="0" collapsedLevelsAreSubtotals="1" fieldPosition="0"/>
    </format>
    <format dxfId="911">
      <pivotArea field="3" type="button" dataOnly="0" labelOnly="1" outline="0" axis="axisRow" fieldPosition="0"/>
    </format>
    <format dxfId="910">
      <pivotArea dataOnly="0" labelOnly="1" fieldPosition="0">
        <references count="1">
          <reference field="3" count="0"/>
        </references>
      </pivotArea>
    </format>
    <format dxfId="909">
      <pivotArea dataOnly="0" labelOnly="1" outline="0" axis="axisValues" fieldPosition="0"/>
    </format>
  </formats>
  <chartFormats count="4">
    <chartFormat chart="17"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40CB43-26A2-4C46-BBD0-5E7FF360F2EC}"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79:B8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5">
    <format dxfId="926">
      <pivotArea type="all" dataOnly="0" outline="0" fieldPosition="0"/>
    </format>
    <format dxfId="925">
      <pivotArea outline="0" collapsedLevelsAreSubtotals="1" fieldPosition="0"/>
    </format>
    <format dxfId="924">
      <pivotArea field="6" type="button" dataOnly="0" labelOnly="1" outline="0" axis="axisRow" fieldPosition="0"/>
    </format>
    <format dxfId="923">
      <pivotArea dataOnly="0" labelOnly="1" fieldPosition="0">
        <references count="1">
          <reference field="6" count="0"/>
        </references>
      </pivotArea>
    </format>
    <format dxfId="922">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9B71E2-C380-411D-81E1-6AADD54A5261}"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68:B71"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5">
    <format dxfId="931">
      <pivotArea type="all" dataOnly="0" outline="0" fieldPosition="0"/>
    </format>
    <format dxfId="930">
      <pivotArea outline="0" collapsedLevelsAreSubtotals="1" fieldPosition="0"/>
    </format>
    <format dxfId="929">
      <pivotArea field="7" type="button" dataOnly="0" labelOnly="1" outline="0" axis="axisRow" fieldPosition="0"/>
    </format>
    <format dxfId="928">
      <pivotArea dataOnly="0" labelOnly="1" fieldPosition="0">
        <references count="1">
          <reference field="7" count="0"/>
        </references>
      </pivotArea>
    </format>
    <format dxfId="927">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 chart="13" format="1">
      <pivotArea type="data" outline="0" fieldPosition="0">
        <references count="2">
          <reference field="4294967294" count="1" selected="0">
            <x v="0"/>
          </reference>
          <reference field="7" count="1" selected="0">
            <x v="0"/>
          </reference>
        </references>
      </pivotArea>
    </chartFormat>
    <chartFormat chart="13" format="2">
      <pivotArea type="data" outline="0" fieldPosition="0">
        <references count="2">
          <reference field="4294967294" count="1" selected="0">
            <x v="0"/>
          </reference>
          <reference field="7" count="1" selected="0">
            <x v="1"/>
          </reference>
        </references>
      </pivotArea>
    </chartFormat>
    <chartFormat chart="13" format="3">
      <pivotArea type="data" outline="0" fieldPosition="0">
        <references count="2">
          <reference field="4294967294" count="1" selected="0">
            <x v="0"/>
          </reference>
          <reference field="7" count="1" selected="0">
            <x v="2"/>
          </reference>
        </references>
      </pivotArea>
    </chartFormat>
    <chartFormat chart="18" format="9">
      <pivotArea type="data" outline="0" fieldPosition="0">
        <references count="1">
          <reference field="4294967294" count="1" selected="0">
            <x v="0"/>
          </reference>
        </references>
      </pivotArea>
    </chartFormat>
    <chartFormat chart="13"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B1DA5A3-6F48-4368-8540-0E9977E8B493}"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98005126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0F9F78C-A85C-4894-868C-811E13A09BF9}" sourceName="Item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980051267">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C774E93-BB54-4AE4-8412-BF2F50C5BB41}" sourceName="Outlet Location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98005126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0D37FE6-83E1-4ACE-83C2-40534C1866F8}" cache="Slicer_Outlet_Size" caption="Outlet Siz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91E37EE4-54EE-44B6-A560-D8D0CA30E934}" cache="Slicer_Outlet_Size" caption="Outlet Size" style="Blinkit Analysis" rowHeight="257175"/>
  <slicer name="Item Type" xr10:uid="{89F341D6-1158-4F43-A60F-BC63CE6A73C5}" cache="Slicer_Item_Type" caption="Item Type" style="Blinkit Analysis" rowHeight="257175"/>
  <slicer name="Outlet Location Type" xr10:uid="{F4478A82-B508-4E81-BCB4-7A444A0545DD}" cache="Slicer_Outlet_Location_Type" caption="Outlet Location "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FAD69F4E-EBAA-488E-B8A1-42DCE8F0E57A}"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BC045-F2EE-411D-A8BB-CF48C8B43C0A}">
  <dimension ref="A1:L171"/>
  <sheetViews>
    <sheetView zoomScale="25" zoomScaleNormal="25" workbookViewId="0"/>
  </sheetViews>
  <sheetFormatPr defaultRowHeight="15.75" x14ac:dyDescent="0.25"/>
  <cols>
    <col min="1" max="1" width="25.625" bestFit="1" customWidth="1"/>
    <col min="2" max="2" width="26.625" bestFit="1" customWidth="1"/>
    <col min="3" max="3" width="18.625" bestFit="1" customWidth="1"/>
    <col min="4" max="4" width="19.625" bestFit="1" customWidth="1"/>
    <col min="5" max="5" width="9.25" customWidth="1"/>
    <col min="6" max="11" width="9" customWidth="1"/>
  </cols>
  <sheetData>
    <row r="1" spans="1:5" ht="16.5" thickBot="1" x14ac:dyDescent="0.3"/>
    <row r="2" spans="1:5" ht="16.5" thickBot="1" x14ac:dyDescent="0.3">
      <c r="A2" s="27" t="s">
        <v>1619</v>
      </c>
      <c r="B2" s="28"/>
      <c r="C2" s="28"/>
      <c r="D2" s="29"/>
    </row>
    <row r="3" spans="1:5" ht="16.5" thickBot="1" x14ac:dyDescent="0.3">
      <c r="A3" s="9" t="s">
        <v>1614</v>
      </c>
      <c r="B3" s="10" t="s">
        <v>1613</v>
      </c>
      <c r="C3" s="10" t="s">
        <v>1611</v>
      </c>
      <c r="D3" s="11" t="s">
        <v>1610</v>
      </c>
    </row>
    <row r="4" spans="1:5" ht="16.5" thickBot="1" x14ac:dyDescent="0.3">
      <c r="A4" s="39">
        <v>3.9658570925731196</v>
      </c>
      <c r="B4" s="40">
        <v>8523</v>
      </c>
      <c r="C4" s="40">
        <v>140.99278338613203</v>
      </c>
      <c r="D4" s="41">
        <v>1201681.4928000034</v>
      </c>
    </row>
    <row r="5" spans="1:5" x14ac:dyDescent="0.25">
      <c r="A5" s="2" t="s">
        <v>1618</v>
      </c>
      <c r="B5" t="s">
        <v>1617</v>
      </c>
      <c r="C5" t="s">
        <v>1616</v>
      </c>
      <c r="D5" s="3" t="s">
        <v>1615</v>
      </c>
    </row>
    <row r="6" spans="1:5" x14ac:dyDescent="0.25">
      <c r="A6" s="4">
        <f>GETPIVOTDATA("Average of Rating",$A$3)</f>
        <v>3.9658570925731196</v>
      </c>
      <c r="B6">
        <f>GETPIVOTDATA("Sum of Sr. No.",$A$3)</f>
        <v>8523</v>
      </c>
      <c r="C6" s="5">
        <f>GETPIVOTDATA("Average of Sales",$A$3)</f>
        <v>140.99278338613203</v>
      </c>
      <c r="D6" s="12">
        <f>GETPIVOTDATA("Sum of Sales2",$A$3)</f>
        <v>1201681.4928000034</v>
      </c>
    </row>
    <row r="7" spans="1:5" x14ac:dyDescent="0.25">
      <c r="A7" s="2"/>
      <c r="D7" s="3"/>
    </row>
    <row r="8" spans="1:5" ht="16.5" thickBot="1" x14ac:dyDescent="0.3">
      <c r="A8" s="6"/>
      <c r="B8" s="7"/>
      <c r="C8" s="7"/>
      <c r="D8" s="8"/>
    </row>
    <row r="9" spans="1:5" ht="16.5" thickBot="1" x14ac:dyDescent="0.3"/>
    <row r="10" spans="1:5" ht="16.5" thickBot="1" x14ac:dyDescent="0.3">
      <c r="A10" s="30" t="s">
        <v>1622</v>
      </c>
      <c r="B10" s="31"/>
      <c r="C10" s="31"/>
      <c r="D10" s="31"/>
      <c r="E10" s="32"/>
    </row>
    <row r="11" spans="1:5" ht="16.5" thickBot="1" x14ac:dyDescent="0.3">
      <c r="A11" s="13" t="s">
        <v>1620</v>
      </c>
      <c r="B11" s="16" t="s">
        <v>1621</v>
      </c>
      <c r="E11" s="3"/>
    </row>
    <row r="12" spans="1:5" x14ac:dyDescent="0.25">
      <c r="A12" s="14" t="s">
        <v>17</v>
      </c>
      <c r="B12" s="43">
        <v>776319.68840000057</v>
      </c>
      <c r="E12" s="3"/>
    </row>
    <row r="13" spans="1:5" ht="16.5" thickBot="1" x14ac:dyDescent="0.3">
      <c r="A13" s="15" t="s">
        <v>10</v>
      </c>
      <c r="B13" s="44">
        <v>425361.8043999995</v>
      </c>
      <c r="E13" s="3"/>
    </row>
    <row r="14" spans="1:5" x14ac:dyDescent="0.25">
      <c r="E14" s="3"/>
    </row>
    <row r="15" spans="1:5" x14ac:dyDescent="0.25">
      <c r="A15" s="2"/>
      <c r="E15" s="3"/>
    </row>
    <row r="16" spans="1:5" x14ac:dyDescent="0.25">
      <c r="A16" s="2"/>
      <c r="E16" s="3"/>
    </row>
    <row r="17" spans="1:11" ht="16.5" thickBot="1" x14ac:dyDescent="0.3">
      <c r="A17" s="6"/>
      <c r="B17" s="7"/>
      <c r="C17" s="7"/>
      <c r="D17" s="7"/>
      <c r="E17" s="8"/>
    </row>
    <row r="18" spans="1:11" ht="16.5" thickBot="1" x14ac:dyDescent="0.3"/>
    <row r="19" spans="1:11" ht="16.5" thickBot="1" x14ac:dyDescent="0.3">
      <c r="A19" s="19"/>
      <c r="B19" s="20"/>
      <c r="C19" s="20"/>
      <c r="D19" s="20"/>
      <c r="E19" s="20"/>
      <c r="F19" s="20"/>
      <c r="G19" s="20"/>
      <c r="H19" s="20"/>
      <c r="I19" s="20"/>
      <c r="J19" s="21"/>
    </row>
    <row r="20" spans="1:11" ht="16.5" thickBot="1" x14ac:dyDescent="0.3">
      <c r="A20" s="30" t="s">
        <v>1625</v>
      </c>
      <c r="B20" s="31"/>
      <c r="C20" s="31"/>
      <c r="D20" s="31"/>
      <c r="E20" s="32"/>
      <c r="J20" s="3"/>
    </row>
    <row r="21" spans="1:11" ht="16.5" thickBot="1" x14ac:dyDescent="0.3">
      <c r="A21" s="13" t="s">
        <v>1621</v>
      </c>
      <c r="B21" s="13" t="s">
        <v>1623</v>
      </c>
      <c r="C21" s="9"/>
      <c r="D21" s="11"/>
      <c r="J21" s="3"/>
    </row>
    <row r="22" spans="1:11" ht="16.5" thickBot="1" x14ac:dyDescent="0.3">
      <c r="A22" s="13" t="s">
        <v>1620</v>
      </c>
      <c r="B22" s="9" t="s">
        <v>17</v>
      </c>
      <c r="C22" s="11" t="s">
        <v>10</v>
      </c>
      <c r="D22" s="16" t="s">
        <v>1624</v>
      </c>
      <c r="J22" s="3"/>
    </row>
    <row r="23" spans="1:11" x14ac:dyDescent="0.25">
      <c r="A23" s="14" t="s">
        <v>14</v>
      </c>
      <c r="B23" s="47">
        <v>215047.9126000001</v>
      </c>
      <c r="C23" s="48">
        <v>121349.89940000001</v>
      </c>
      <c r="D23" s="49">
        <v>336397.81200000009</v>
      </c>
      <c r="J23" s="3"/>
    </row>
    <row r="24" spans="1:11" x14ac:dyDescent="0.25">
      <c r="A24" s="22" t="s">
        <v>34</v>
      </c>
      <c r="B24" s="50">
        <v>254464.77940000014</v>
      </c>
      <c r="C24" s="46">
        <v>138685.86819999994</v>
      </c>
      <c r="D24" s="42">
        <v>393150.64760000008</v>
      </c>
      <c r="J24" s="3"/>
    </row>
    <row r="25" spans="1:11" ht="16.5" thickBot="1" x14ac:dyDescent="0.3">
      <c r="A25" s="15" t="s">
        <v>21</v>
      </c>
      <c r="B25" s="36">
        <v>306806.99640000012</v>
      </c>
      <c r="C25" s="37">
        <v>165326.0368</v>
      </c>
      <c r="D25" s="38">
        <v>472133.03320000012</v>
      </c>
      <c r="J25" s="3"/>
    </row>
    <row r="26" spans="1:11" x14ac:dyDescent="0.25">
      <c r="A26" s="2"/>
      <c r="J26" s="3"/>
    </row>
    <row r="27" spans="1:11" ht="16.5" thickBot="1" x14ac:dyDescent="0.3">
      <c r="A27" s="6"/>
      <c r="B27" s="7"/>
      <c r="C27" s="7"/>
      <c r="D27" s="7"/>
      <c r="E27" s="7"/>
      <c r="F27" s="7"/>
      <c r="G27" s="7"/>
      <c r="H27" s="7"/>
      <c r="I27" s="7"/>
      <c r="J27" s="8"/>
    </row>
    <row r="28" spans="1:11" ht="16.5" thickBot="1" x14ac:dyDescent="0.3"/>
    <row r="29" spans="1:11" ht="16.5" thickBot="1" x14ac:dyDescent="0.3">
      <c r="A29" s="30" t="s">
        <v>1626</v>
      </c>
      <c r="B29" s="33"/>
      <c r="C29" s="33"/>
      <c r="D29" s="33"/>
      <c r="E29" s="33"/>
      <c r="F29" s="33"/>
      <c r="G29" s="33"/>
      <c r="H29" s="33"/>
      <c r="I29" s="33"/>
      <c r="J29" s="34"/>
    </row>
    <row r="30" spans="1:11" ht="16.5" thickBot="1" x14ac:dyDescent="0.3">
      <c r="A30" s="19"/>
      <c r="B30" s="20"/>
      <c r="C30" s="20"/>
      <c r="D30" s="20"/>
      <c r="E30" s="20"/>
      <c r="F30" s="20"/>
      <c r="G30" s="20"/>
      <c r="H30" s="20"/>
      <c r="I30" s="20"/>
      <c r="J30" s="20"/>
      <c r="K30" s="21"/>
    </row>
    <row r="31" spans="1:11" ht="16.5" thickBot="1" x14ac:dyDescent="0.3">
      <c r="A31" s="13" t="s">
        <v>1620</v>
      </c>
      <c r="B31" s="16" t="s">
        <v>1621</v>
      </c>
      <c r="K31" s="3"/>
    </row>
    <row r="32" spans="1:11" x14ac:dyDescent="0.25">
      <c r="A32" s="14" t="s">
        <v>153</v>
      </c>
      <c r="B32" s="17">
        <v>9077.869999999999</v>
      </c>
      <c r="K32" s="3"/>
    </row>
    <row r="33" spans="1:11" x14ac:dyDescent="0.25">
      <c r="A33" s="22" t="s">
        <v>74</v>
      </c>
      <c r="B33" s="23">
        <v>15596.696600000001</v>
      </c>
      <c r="K33" s="3"/>
    </row>
    <row r="34" spans="1:11" x14ac:dyDescent="0.25">
      <c r="A34" s="22" t="s">
        <v>159</v>
      </c>
      <c r="B34" s="23">
        <v>21880.027399999992</v>
      </c>
      <c r="K34" s="3"/>
    </row>
    <row r="35" spans="1:11" x14ac:dyDescent="0.25">
      <c r="A35" s="22" t="s">
        <v>64</v>
      </c>
      <c r="B35" s="23">
        <v>22451.891599999999</v>
      </c>
      <c r="K35" s="3"/>
    </row>
    <row r="36" spans="1:11" x14ac:dyDescent="0.25">
      <c r="A36" s="22" t="s">
        <v>61</v>
      </c>
      <c r="B36" s="23">
        <v>29334.680599999996</v>
      </c>
      <c r="K36" s="3"/>
    </row>
    <row r="37" spans="1:11" x14ac:dyDescent="0.25">
      <c r="A37" s="22" t="s">
        <v>57</v>
      </c>
      <c r="B37" s="23">
        <v>35379.119800000015</v>
      </c>
      <c r="K37" s="3"/>
    </row>
    <row r="38" spans="1:11" x14ac:dyDescent="0.25">
      <c r="A38" s="22" t="s">
        <v>32</v>
      </c>
      <c r="B38" s="23">
        <v>58514.166999999987</v>
      </c>
      <c r="K38" s="3"/>
    </row>
    <row r="39" spans="1:11" x14ac:dyDescent="0.25">
      <c r="A39" s="22" t="s">
        <v>54</v>
      </c>
      <c r="B39" s="23">
        <v>59449.863799999992</v>
      </c>
      <c r="K39" s="3"/>
    </row>
    <row r="40" spans="1:11" x14ac:dyDescent="0.25">
      <c r="A40" s="22" t="s">
        <v>19</v>
      </c>
      <c r="B40" s="23">
        <v>68025.838800000012</v>
      </c>
      <c r="K40" s="3"/>
    </row>
    <row r="41" spans="1:11" x14ac:dyDescent="0.25">
      <c r="A41" s="22" t="s">
        <v>95</v>
      </c>
      <c r="B41" s="23">
        <v>81894.736400000009</v>
      </c>
      <c r="K41" s="3"/>
    </row>
    <row r="42" spans="1:11" x14ac:dyDescent="0.25">
      <c r="A42" s="22" t="s">
        <v>28</v>
      </c>
      <c r="B42" s="23">
        <v>90706.728999999992</v>
      </c>
      <c r="K42" s="3"/>
    </row>
    <row r="43" spans="1:11" x14ac:dyDescent="0.25">
      <c r="A43" s="22" t="s">
        <v>67</v>
      </c>
      <c r="B43" s="23">
        <v>101276.46159999995</v>
      </c>
      <c r="K43" s="3"/>
    </row>
    <row r="44" spans="1:11" x14ac:dyDescent="0.25">
      <c r="A44" s="22" t="s">
        <v>24</v>
      </c>
      <c r="B44" s="23">
        <v>118558.88140000009</v>
      </c>
      <c r="K44" s="3"/>
    </row>
    <row r="45" spans="1:11" x14ac:dyDescent="0.25">
      <c r="A45" s="22" t="s">
        <v>42</v>
      </c>
      <c r="B45" s="23">
        <v>135976.52539999998</v>
      </c>
      <c r="K45" s="3"/>
    </row>
    <row r="46" spans="1:11" x14ac:dyDescent="0.25">
      <c r="A46" s="22" t="s">
        <v>48</v>
      </c>
      <c r="B46" s="23">
        <v>175433.92240000021</v>
      </c>
      <c r="K46" s="3"/>
    </row>
    <row r="47" spans="1:11" ht="16.5" thickBot="1" x14ac:dyDescent="0.3">
      <c r="A47" s="15" t="s">
        <v>12</v>
      </c>
      <c r="B47" s="18">
        <v>178124.08099999995</v>
      </c>
      <c r="K47" s="3"/>
    </row>
    <row r="48" spans="1:11" x14ac:dyDescent="0.25">
      <c r="A48" s="2"/>
      <c r="K48" s="3"/>
    </row>
    <row r="49" spans="1:12" ht="16.5" thickBot="1" x14ac:dyDescent="0.3">
      <c r="A49" s="6"/>
      <c r="B49" s="7"/>
      <c r="C49" s="7"/>
      <c r="D49" s="7"/>
      <c r="E49" s="7"/>
      <c r="F49" s="7"/>
      <c r="G49" s="7"/>
      <c r="H49" s="7"/>
      <c r="I49" s="7"/>
      <c r="J49" s="7"/>
      <c r="K49" s="8"/>
    </row>
    <row r="50" spans="1:12" ht="16.5" thickBot="1" x14ac:dyDescent="0.3"/>
    <row r="51" spans="1:12" x14ac:dyDescent="0.25">
      <c r="A51" s="19"/>
      <c r="B51" s="20"/>
      <c r="C51" s="20"/>
      <c r="D51" s="20"/>
      <c r="E51" s="20"/>
      <c r="F51" s="20"/>
      <c r="G51" s="20"/>
      <c r="H51" s="20"/>
      <c r="I51" s="20"/>
      <c r="J51" s="20"/>
      <c r="K51" s="20"/>
      <c r="L51" s="21"/>
    </row>
    <row r="52" spans="1:12" x14ac:dyDescent="0.25">
      <c r="A52" s="35" t="s">
        <v>1627</v>
      </c>
      <c r="B52" s="35"/>
      <c r="C52" s="35"/>
      <c r="D52" s="35"/>
      <c r="E52" s="35"/>
      <c r="F52" s="35"/>
      <c r="G52" s="35"/>
      <c r="H52" s="35"/>
      <c r="I52" s="35"/>
      <c r="J52" s="35"/>
      <c r="K52" s="25"/>
      <c r="L52" s="3"/>
    </row>
    <row r="53" spans="1:12" ht="16.5" thickBot="1" x14ac:dyDescent="0.3">
      <c r="A53" s="2"/>
      <c r="L53" s="3"/>
    </row>
    <row r="54" spans="1:12" ht="16.5" thickBot="1" x14ac:dyDescent="0.3">
      <c r="A54" s="13" t="s">
        <v>1620</v>
      </c>
      <c r="B54" s="16" t="s">
        <v>1621</v>
      </c>
      <c r="L54" s="3"/>
    </row>
    <row r="55" spans="1:12" x14ac:dyDescent="0.25">
      <c r="A55" s="14">
        <v>2011</v>
      </c>
      <c r="B55" s="17">
        <v>78131.566599999976</v>
      </c>
      <c r="L55" s="3"/>
    </row>
    <row r="56" spans="1:12" x14ac:dyDescent="0.25">
      <c r="A56" s="22">
        <v>2020</v>
      </c>
      <c r="B56" s="23">
        <v>129103.96039999987</v>
      </c>
      <c r="L56" s="3"/>
    </row>
    <row r="57" spans="1:12" x14ac:dyDescent="0.25">
      <c r="A57" s="22">
        <v>2012</v>
      </c>
      <c r="B57" s="23">
        <v>130476.85979999998</v>
      </c>
      <c r="L57" s="3"/>
    </row>
    <row r="58" spans="1:12" x14ac:dyDescent="0.25">
      <c r="A58" s="22">
        <v>2015</v>
      </c>
      <c r="B58" s="23">
        <v>130942.78019999999</v>
      </c>
      <c r="L58" s="3"/>
    </row>
    <row r="59" spans="1:12" x14ac:dyDescent="0.25">
      <c r="A59" s="22">
        <v>2022</v>
      </c>
      <c r="B59" s="23">
        <v>131477.77639999994</v>
      </c>
      <c r="L59" s="3"/>
    </row>
    <row r="60" spans="1:12" x14ac:dyDescent="0.25">
      <c r="A60" s="22">
        <v>2014</v>
      </c>
      <c r="B60" s="23">
        <v>131809.01560000007</v>
      </c>
      <c r="L60" s="3"/>
    </row>
    <row r="61" spans="1:12" x14ac:dyDescent="0.25">
      <c r="A61" s="22">
        <v>2016</v>
      </c>
      <c r="B61" s="23">
        <v>132113.36980000007</v>
      </c>
      <c r="L61" s="3"/>
    </row>
    <row r="62" spans="1:12" x14ac:dyDescent="0.25">
      <c r="A62" s="22">
        <v>2017</v>
      </c>
      <c r="B62" s="23">
        <v>133103.90699999989</v>
      </c>
      <c r="L62" s="3"/>
    </row>
    <row r="63" spans="1:12" ht="16.5" thickBot="1" x14ac:dyDescent="0.3">
      <c r="A63" s="15">
        <v>2018</v>
      </c>
      <c r="B63" s="18">
        <v>204522.25700000025</v>
      </c>
      <c r="L63" s="3"/>
    </row>
    <row r="64" spans="1:12" ht="16.5" thickBot="1" x14ac:dyDescent="0.3">
      <c r="A64" s="6"/>
      <c r="B64" s="7"/>
      <c r="C64" s="7"/>
      <c r="D64" s="7"/>
      <c r="E64" s="7"/>
      <c r="F64" s="7"/>
      <c r="G64" s="7"/>
      <c r="H64" s="7"/>
      <c r="I64" s="7"/>
      <c r="J64" s="7"/>
      <c r="K64" s="7"/>
      <c r="L64" s="8"/>
    </row>
    <row r="65" spans="1:11" ht="16.5" thickBot="1" x14ac:dyDescent="0.3"/>
    <row r="66" spans="1:11" x14ac:dyDescent="0.25">
      <c r="A66" s="19"/>
      <c r="B66" s="20"/>
      <c r="C66" s="20"/>
      <c r="D66" s="20"/>
      <c r="E66" s="21"/>
    </row>
    <row r="67" spans="1:11" ht="16.5" thickBot="1" x14ac:dyDescent="0.3">
      <c r="A67" s="2"/>
      <c r="E67" s="3"/>
    </row>
    <row r="68" spans="1:11" ht="16.5" thickBot="1" x14ac:dyDescent="0.3">
      <c r="A68" s="13" t="s">
        <v>1620</v>
      </c>
      <c r="B68" s="16" t="s">
        <v>1621</v>
      </c>
      <c r="E68" s="3"/>
    </row>
    <row r="69" spans="1:11" x14ac:dyDescent="0.25">
      <c r="A69" s="14" t="s">
        <v>30</v>
      </c>
      <c r="B69" s="43">
        <v>248991.58600000024</v>
      </c>
      <c r="E69" s="3"/>
    </row>
    <row r="70" spans="1:11" x14ac:dyDescent="0.25">
      <c r="A70" s="22" t="s">
        <v>15</v>
      </c>
      <c r="B70" s="51">
        <v>507895.7363999993</v>
      </c>
      <c r="E70" s="3"/>
    </row>
    <row r="71" spans="1:11" ht="16.5" thickBot="1" x14ac:dyDescent="0.3">
      <c r="A71" s="15" t="s">
        <v>26</v>
      </c>
      <c r="B71" s="44">
        <v>444794.17039999936</v>
      </c>
      <c r="E71" s="3"/>
    </row>
    <row r="72" spans="1:11" x14ac:dyDescent="0.25">
      <c r="A72" s="2"/>
      <c r="E72" s="3"/>
    </row>
    <row r="73" spans="1:11" x14ac:dyDescent="0.25">
      <c r="A73" s="2"/>
      <c r="E73" s="3"/>
    </row>
    <row r="74" spans="1:11" x14ac:dyDescent="0.25">
      <c r="A74" s="2"/>
      <c r="E74" s="3"/>
    </row>
    <row r="75" spans="1:11" ht="16.5" thickBot="1" x14ac:dyDescent="0.3">
      <c r="A75" s="6"/>
      <c r="B75" s="7"/>
      <c r="C75" s="7"/>
      <c r="D75" s="7"/>
      <c r="E75" s="8"/>
    </row>
    <row r="76" spans="1:11" ht="16.5" thickBot="1" x14ac:dyDescent="0.3"/>
    <row r="77" spans="1:11" x14ac:dyDescent="0.25">
      <c r="A77" s="19"/>
      <c r="B77" s="20"/>
      <c r="C77" s="20"/>
      <c r="D77" s="20"/>
      <c r="E77" s="20"/>
      <c r="F77" s="20"/>
      <c r="G77" s="20"/>
      <c r="H77" s="20"/>
      <c r="I77" s="20"/>
      <c r="J77" s="20"/>
      <c r="K77" s="21"/>
    </row>
    <row r="78" spans="1:11" ht="16.5" thickBot="1" x14ac:dyDescent="0.3">
      <c r="A78" s="2"/>
      <c r="K78" s="3"/>
    </row>
    <row r="79" spans="1:11" ht="16.5" thickBot="1" x14ac:dyDescent="0.3">
      <c r="A79" s="13" t="s">
        <v>1620</v>
      </c>
      <c r="B79" s="16" t="s">
        <v>1621</v>
      </c>
      <c r="D79" t="s">
        <v>1628</v>
      </c>
      <c r="E79" t="s">
        <v>1608</v>
      </c>
      <c r="K79" s="3"/>
    </row>
    <row r="80" spans="1:11" x14ac:dyDescent="0.25">
      <c r="A80" s="14" t="s">
        <v>14</v>
      </c>
      <c r="B80" s="43">
        <v>336397.81199999945</v>
      </c>
      <c r="D80" t="str">
        <f>A80</f>
        <v>Tier 1</v>
      </c>
      <c r="E80" s="26">
        <f>GETPIVOTDATA("Sales",$A$79,"Outlet Location Type","Tier 3")</f>
        <v>472133.03319999954</v>
      </c>
      <c r="K80" s="3"/>
    </row>
    <row r="81" spans="1:11" x14ac:dyDescent="0.25">
      <c r="A81" s="22" t="s">
        <v>34</v>
      </c>
      <c r="B81" s="51">
        <v>393150.64759999956</v>
      </c>
      <c r="D81" t="str">
        <f>A81</f>
        <v>Tier 2</v>
      </c>
      <c r="E81" s="26">
        <f>GETPIVOTDATA("Sales",$A$79,"Outlet Location Type","Tier 2")</f>
        <v>393150.64759999956</v>
      </c>
      <c r="K81" s="3"/>
    </row>
    <row r="82" spans="1:11" ht="16.5" thickBot="1" x14ac:dyDescent="0.3">
      <c r="A82" s="15" t="s">
        <v>21</v>
      </c>
      <c r="B82" s="44">
        <v>472133.03319999954</v>
      </c>
      <c r="D82" t="str">
        <f>A82</f>
        <v>Tier 3</v>
      </c>
      <c r="E82" s="26">
        <f>GETPIVOTDATA("Sales",$A$79,"Outlet Location Type","Tier 1")</f>
        <v>336397.81199999945</v>
      </c>
      <c r="K82" s="3"/>
    </row>
    <row r="83" spans="1:11" x14ac:dyDescent="0.25">
      <c r="A83" s="2"/>
      <c r="K83" s="3"/>
    </row>
    <row r="84" spans="1:11" x14ac:dyDescent="0.25">
      <c r="A84" s="2"/>
      <c r="K84" s="3"/>
    </row>
    <row r="85" spans="1:11" ht="16.5" thickBot="1" x14ac:dyDescent="0.3">
      <c r="A85" s="6"/>
      <c r="B85" s="7"/>
      <c r="C85" s="7"/>
      <c r="D85" s="7"/>
      <c r="E85" s="7"/>
      <c r="F85" s="7"/>
      <c r="G85" s="7"/>
      <c r="H85" s="7"/>
      <c r="I85" s="7"/>
      <c r="J85" s="7"/>
      <c r="K85" s="8"/>
    </row>
    <row r="86" spans="1:11" ht="16.5" thickBot="1" x14ac:dyDescent="0.3">
      <c r="A86" s="45"/>
      <c r="B86" s="45"/>
      <c r="C86" s="45"/>
      <c r="D86" s="45"/>
      <c r="E86" s="45"/>
      <c r="F86" s="45"/>
      <c r="G86" s="45"/>
      <c r="H86" s="45"/>
      <c r="I86" s="45"/>
      <c r="J86" s="45"/>
      <c r="K86" s="45"/>
    </row>
    <row r="87" spans="1:11" x14ac:dyDescent="0.25">
      <c r="A87" s="19"/>
      <c r="B87" s="20"/>
      <c r="C87" s="20"/>
      <c r="D87" s="20"/>
      <c r="E87" s="20"/>
      <c r="F87" s="20"/>
      <c r="G87" s="20"/>
      <c r="H87" s="20"/>
      <c r="I87" s="20"/>
      <c r="J87" s="21"/>
      <c r="K87" s="45"/>
    </row>
    <row r="88" spans="1:11" x14ac:dyDescent="0.25">
      <c r="A88" s="55" t="s">
        <v>1630</v>
      </c>
      <c r="B88" s="56"/>
      <c r="C88" s="56"/>
      <c r="D88" s="56"/>
      <c r="E88" s="56"/>
      <c r="F88" s="56"/>
      <c r="G88" s="56"/>
      <c r="H88" s="56"/>
      <c r="I88" s="56"/>
      <c r="J88" s="3"/>
      <c r="K88" s="45"/>
    </row>
    <row r="89" spans="1:11" ht="16.5" thickBot="1" x14ac:dyDescent="0.3">
      <c r="A89" s="2"/>
      <c r="B89" s="45"/>
      <c r="C89" s="45"/>
      <c r="D89" s="45"/>
      <c r="E89" s="45"/>
      <c r="F89" s="45"/>
      <c r="G89" s="45"/>
      <c r="H89" s="45"/>
      <c r="I89" s="45"/>
      <c r="J89" s="3"/>
    </row>
    <row r="90" spans="1:11" x14ac:dyDescent="0.25">
      <c r="A90" s="19"/>
      <c r="B90" s="20"/>
      <c r="C90" s="20"/>
      <c r="D90" s="20"/>
      <c r="E90" s="21"/>
      <c r="F90" s="45"/>
      <c r="G90" s="45"/>
      <c r="H90" s="45"/>
      <c r="I90" s="45"/>
      <c r="J90" s="3"/>
    </row>
    <row r="91" spans="1:11" x14ac:dyDescent="0.25">
      <c r="A91" s="59" t="s">
        <v>1620</v>
      </c>
      <c r="B91" s="62" t="s">
        <v>1621</v>
      </c>
      <c r="C91" s="45"/>
      <c r="D91" s="45"/>
      <c r="E91" s="3"/>
      <c r="F91" s="45"/>
      <c r="G91" s="45"/>
      <c r="H91" s="45"/>
      <c r="I91" s="45"/>
      <c r="J91" s="3"/>
    </row>
    <row r="92" spans="1:11" x14ac:dyDescent="0.25">
      <c r="A92" s="60" t="s">
        <v>46</v>
      </c>
      <c r="B92" s="57">
        <v>130714.67460000006</v>
      </c>
      <c r="C92" s="45"/>
      <c r="D92" s="45"/>
      <c r="E92" s="3"/>
      <c r="F92" s="45"/>
      <c r="G92" s="45"/>
      <c r="H92" s="45"/>
      <c r="I92" s="45"/>
      <c r="J92" s="3"/>
    </row>
    <row r="93" spans="1:11" x14ac:dyDescent="0.25">
      <c r="A93" s="64" t="s">
        <v>22</v>
      </c>
      <c r="B93" s="63">
        <v>131477.77639999994</v>
      </c>
      <c r="C93" s="45"/>
      <c r="D93" s="45"/>
      <c r="E93" s="3"/>
      <c r="F93" s="45"/>
      <c r="G93" s="45"/>
      <c r="H93" s="45"/>
      <c r="I93" s="45"/>
      <c r="J93" s="3"/>
    </row>
    <row r="94" spans="1:11" x14ac:dyDescent="0.25">
      <c r="A94" s="64" t="s">
        <v>40</v>
      </c>
      <c r="B94" s="63">
        <v>151939.149</v>
      </c>
      <c r="C94" s="45"/>
      <c r="D94" s="45"/>
      <c r="E94" s="3"/>
      <c r="F94" s="45"/>
      <c r="G94" s="45"/>
      <c r="H94" s="45"/>
      <c r="I94" s="45"/>
      <c r="J94" s="3"/>
    </row>
    <row r="95" spans="1:11" x14ac:dyDescent="0.25">
      <c r="A95" s="61" t="s">
        <v>16</v>
      </c>
      <c r="B95" s="58">
        <v>787549.89280000131</v>
      </c>
      <c r="C95" s="45"/>
      <c r="D95" s="45"/>
      <c r="E95" s="3"/>
      <c r="F95" s="45"/>
      <c r="G95" s="45"/>
      <c r="H95" s="45"/>
      <c r="I95" s="45"/>
      <c r="J95" s="3"/>
    </row>
    <row r="96" spans="1:11" x14ac:dyDescent="0.25">
      <c r="A96" s="2"/>
      <c r="B96" s="45"/>
      <c r="C96" s="45"/>
      <c r="D96" s="45"/>
      <c r="E96" s="3"/>
      <c r="F96" s="45"/>
      <c r="G96" s="45"/>
      <c r="H96" s="45"/>
      <c r="I96" s="45"/>
      <c r="J96" s="3"/>
    </row>
    <row r="97" spans="1:10" ht="16.5" thickBot="1" x14ac:dyDescent="0.3">
      <c r="A97" s="6"/>
      <c r="B97" s="7"/>
      <c r="C97" s="7"/>
      <c r="D97" s="7"/>
      <c r="E97" s="8"/>
      <c r="F97" s="45"/>
      <c r="G97" s="45"/>
      <c r="H97" s="45"/>
      <c r="I97" s="45"/>
      <c r="J97" s="3"/>
    </row>
    <row r="98" spans="1:10" ht="16.5" thickBot="1" x14ac:dyDescent="0.3">
      <c r="A98" s="2"/>
      <c r="B98" s="45"/>
      <c r="C98" s="45"/>
      <c r="D98" s="45"/>
      <c r="E98" s="45"/>
      <c r="F98" s="45"/>
      <c r="G98" s="45"/>
      <c r="H98" s="45"/>
      <c r="I98" s="45"/>
      <c r="J98" s="3"/>
    </row>
    <row r="99" spans="1:10" ht="16.5" thickBot="1" x14ac:dyDescent="0.3">
      <c r="A99" s="19"/>
      <c r="B99" s="20"/>
      <c r="C99" s="20"/>
      <c r="D99" s="20"/>
      <c r="E99" s="20"/>
      <c r="F99" s="21"/>
      <c r="G99" s="45"/>
      <c r="H99" s="45"/>
      <c r="I99" s="45"/>
      <c r="J99" s="3"/>
    </row>
    <row r="100" spans="1:10" ht="16.5" thickBot="1" x14ac:dyDescent="0.3">
      <c r="A100" s="13" t="s">
        <v>1620</v>
      </c>
      <c r="B100" s="16" t="s">
        <v>1611</v>
      </c>
      <c r="C100" s="45"/>
      <c r="D100" s="45"/>
      <c r="E100" s="45"/>
      <c r="F100" s="3"/>
      <c r="G100" s="45"/>
      <c r="H100" s="45"/>
      <c r="I100" s="45"/>
      <c r="J100" s="3"/>
    </row>
    <row r="101" spans="1:10" x14ac:dyDescent="0.25">
      <c r="A101" s="14" t="s">
        <v>46</v>
      </c>
      <c r="B101" s="52">
        <v>139.80179101604284</v>
      </c>
      <c r="C101" s="45"/>
      <c r="D101" s="45"/>
      <c r="E101" s="45"/>
      <c r="F101" s="3"/>
      <c r="G101" s="45"/>
      <c r="H101" s="45"/>
      <c r="I101" s="45"/>
      <c r="J101" s="3"/>
    </row>
    <row r="102" spans="1:10" x14ac:dyDescent="0.25">
      <c r="A102" s="22" t="s">
        <v>40</v>
      </c>
      <c r="B102" s="53">
        <v>140.29468975069253</v>
      </c>
      <c r="C102" s="45"/>
      <c r="D102" s="45"/>
      <c r="E102" s="45"/>
      <c r="F102" s="3"/>
      <c r="G102" s="45"/>
      <c r="H102" s="45"/>
      <c r="I102" s="45"/>
      <c r="J102" s="3"/>
    </row>
    <row r="103" spans="1:10" x14ac:dyDescent="0.25">
      <c r="A103" s="22" t="s">
        <v>16</v>
      </c>
      <c r="B103" s="53">
        <v>141.21389506903375</v>
      </c>
      <c r="C103" s="45"/>
      <c r="D103" s="45"/>
      <c r="E103" s="45"/>
      <c r="F103" s="3"/>
      <c r="G103" s="45"/>
      <c r="H103" s="45"/>
      <c r="I103" s="45"/>
      <c r="J103" s="3"/>
    </row>
    <row r="104" spans="1:10" ht="16.5" thickBot="1" x14ac:dyDescent="0.3">
      <c r="A104" s="15" t="s">
        <v>22</v>
      </c>
      <c r="B104" s="54">
        <v>141.67863836206891</v>
      </c>
      <c r="C104" s="45"/>
      <c r="D104" s="45"/>
      <c r="E104" s="45"/>
      <c r="F104" s="3"/>
      <c r="G104" s="45"/>
      <c r="H104" s="45"/>
      <c r="I104" s="45"/>
      <c r="J104" s="3"/>
    </row>
    <row r="105" spans="1:10" x14ac:dyDescent="0.25">
      <c r="A105" s="2"/>
      <c r="B105" s="45"/>
      <c r="C105" s="45"/>
      <c r="D105" s="45"/>
      <c r="E105" s="45"/>
      <c r="F105" s="3"/>
      <c r="G105" s="45"/>
      <c r="H105" s="45"/>
      <c r="I105" s="45"/>
      <c r="J105" s="3"/>
    </row>
    <row r="106" spans="1:10" x14ac:dyDescent="0.25">
      <c r="A106" s="2"/>
      <c r="B106" s="45"/>
      <c r="C106" s="45"/>
      <c r="D106" s="45"/>
      <c r="E106" s="45"/>
      <c r="F106" s="3"/>
      <c r="G106" s="45"/>
      <c r="H106" s="45"/>
      <c r="I106" s="45"/>
      <c r="J106" s="3"/>
    </row>
    <row r="107" spans="1:10" x14ac:dyDescent="0.25">
      <c r="A107" s="2"/>
      <c r="B107" s="45"/>
      <c r="C107" s="45"/>
      <c r="D107" s="45"/>
      <c r="E107" s="45"/>
      <c r="F107" s="3"/>
      <c r="G107" s="45"/>
      <c r="H107" s="45"/>
      <c r="I107" s="45"/>
      <c r="J107" s="3"/>
    </row>
    <row r="108" spans="1:10" x14ac:dyDescent="0.25">
      <c r="A108" s="2"/>
      <c r="B108" s="45"/>
      <c r="C108" s="45"/>
      <c r="D108" s="45"/>
      <c r="E108" s="45"/>
      <c r="F108" s="3"/>
      <c r="G108" s="45"/>
      <c r="H108" s="45"/>
      <c r="I108" s="45"/>
      <c r="J108" s="3"/>
    </row>
    <row r="109" spans="1:10" ht="16.5" thickBot="1" x14ac:dyDescent="0.3">
      <c r="A109" s="6"/>
      <c r="B109" s="7"/>
      <c r="C109" s="7"/>
      <c r="D109" s="7"/>
      <c r="E109" s="7"/>
      <c r="F109" s="8"/>
      <c r="G109" s="45"/>
      <c r="H109" s="45"/>
      <c r="I109" s="45"/>
      <c r="J109" s="3"/>
    </row>
    <row r="110" spans="1:10" ht="16.5" thickBot="1" x14ac:dyDescent="0.3">
      <c r="A110" s="2"/>
      <c r="B110" s="45"/>
      <c r="C110" s="45"/>
      <c r="D110" s="45"/>
      <c r="E110" s="45"/>
      <c r="F110" s="45"/>
      <c r="G110" s="45"/>
      <c r="H110" s="45"/>
      <c r="I110" s="45"/>
      <c r="J110" s="3"/>
    </row>
    <row r="111" spans="1:10" ht="16.5" thickBot="1" x14ac:dyDescent="0.3">
      <c r="A111" s="19"/>
      <c r="B111" s="20"/>
      <c r="C111" s="20"/>
      <c r="D111" s="20"/>
      <c r="E111" s="20"/>
      <c r="F111" s="20"/>
      <c r="G111" s="21"/>
      <c r="H111" s="45"/>
      <c r="I111" s="45"/>
      <c r="J111" s="3"/>
    </row>
    <row r="112" spans="1:10" ht="16.5" thickBot="1" x14ac:dyDescent="0.3">
      <c r="A112" s="13" t="s">
        <v>1620</v>
      </c>
      <c r="B112" s="16" t="s">
        <v>1629</v>
      </c>
      <c r="C112" s="45"/>
      <c r="D112" s="45"/>
      <c r="E112" s="45"/>
      <c r="F112" s="45"/>
      <c r="G112" s="3"/>
      <c r="H112" s="45"/>
      <c r="I112" s="45"/>
      <c r="J112" s="3"/>
    </row>
    <row r="113" spans="1:10" x14ac:dyDescent="0.25">
      <c r="A113" s="14" t="s">
        <v>22</v>
      </c>
      <c r="B113" s="52">
        <v>928</v>
      </c>
      <c r="C113" s="45"/>
      <c r="D113" s="45"/>
      <c r="E113" s="45"/>
      <c r="F113" s="45"/>
      <c r="G113" s="3"/>
      <c r="H113" s="45"/>
      <c r="I113" s="45"/>
      <c r="J113" s="3"/>
    </row>
    <row r="114" spans="1:10" x14ac:dyDescent="0.25">
      <c r="A114" s="22" t="s">
        <v>46</v>
      </c>
      <c r="B114" s="53">
        <v>935</v>
      </c>
      <c r="C114" s="45"/>
      <c r="D114" s="45"/>
      <c r="E114" s="45"/>
      <c r="F114" s="45"/>
      <c r="G114" s="3"/>
      <c r="H114" s="45"/>
      <c r="I114" s="45"/>
      <c r="J114" s="3"/>
    </row>
    <row r="115" spans="1:10" x14ac:dyDescent="0.25">
      <c r="A115" s="22" t="s">
        <v>40</v>
      </c>
      <c r="B115" s="53">
        <v>1083</v>
      </c>
      <c r="C115" s="45"/>
      <c r="D115" s="45"/>
      <c r="E115" s="45"/>
      <c r="F115" s="45"/>
      <c r="G115" s="3"/>
      <c r="H115" s="45"/>
      <c r="I115" s="45"/>
      <c r="J115" s="3"/>
    </row>
    <row r="116" spans="1:10" ht="16.5" thickBot="1" x14ac:dyDescent="0.3">
      <c r="A116" s="15" t="s">
        <v>16</v>
      </c>
      <c r="B116" s="54">
        <v>5577</v>
      </c>
      <c r="C116" s="45"/>
      <c r="D116" s="45"/>
      <c r="E116" s="45"/>
      <c r="F116" s="45"/>
      <c r="G116" s="3"/>
      <c r="H116" s="45"/>
      <c r="I116" s="45"/>
      <c r="J116" s="3"/>
    </row>
    <row r="117" spans="1:10" x14ac:dyDescent="0.25">
      <c r="A117" s="2"/>
      <c r="B117" s="45"/>
      <c r="C117" s="45"/>
      <c r="D117" s="45"/>
      <c r="E117" s="45"/>
      <c r="F117" s="45"/>
      <c r="G117" s="3"/>
      <c r="H117" s="45"/>
      <c r="I117" s="45"/>
      <c r="J117" s="3"/>
    </row>
    <row r="118" spans="1:10" x14ac:dyDescent="0.25">
      <c r="A118" s="2"/>
      <c r="B118" s="45"/>
      <c r="C118" s="45"/>
      <c r="D118" s="45"/>
      <c r="E118" s="45"/>
      <c r="F118" s="45"/>
      <c r="G118" s="3"/>
      <c r="H118" s="45"/>
      <c r="I118" s="45"/>
      <c r="J118" s="3"/>
    </row>
    <row r="119" spans="1:10" x14ac:dyDescent="0.25">
      <c r="A119" s="2"/>
      <c r="B119" s="45"/>
      <c r="C119" s="45"/>
      <c r="D119" s="45"/>
      <c r="E119" s="45"/>
      <c r="F119" s="45"/>
      <c r="G119" s="3"/>
      <c r="H119" s="45"/>
      <c r="I119" s="45"/>
      <c r="J119" s="3"/>
    </row>
    <row r="120" spans="1:10" ht="16.5" thickBot="1" x14ac:dyDescent="0.3">
      <c r="A120" s="6"/>
      <c r="B120" s="7"/>
      <c r="C120" s="7"/>
      <c r="D120" s="7"/>
      <c r="E120" s="7"/>
      <c r="F120" s="7"/>
      <c r="G120" s="8"/>
      <c r="H120" s="45"/>
      <c r="I120" s="45"/>
      <c r="J120" s="3"/>
    </row>
    <row r="121" spans="1:10" ht="16.5" thickBot="1" x14ac:dyDescent="0.3">
      <c r="A121" s="6"/>
      <c r="B121" s="7"/>
      <c r="C121" s="7"/>
      <c r="D121" s="7"/>
      <c r="E121" s="7"/>
      <c r="F121" s="7"/>
      <c r="G121" s="7"/>
      <c r="H121" s="7"/>
      <c r="I121" s="7"/>
      <c r="J121" s="8"/>
    </row>
    <row r="171" ht="16.5" thickBot="1" x14ac:dyDescent="0.3"/>
  </sheetData>
  <mergeCells count="6">
    <mergeCell ref="A88:I88"/>
    <mergeCell ref="A2:D2"/>
    <mergeCell ref="A10:E10"/>
    <mergeCell ref="A20:E20"/>
    <mergeCell ref="A29:J29"/>
    <mergeCell ref="A52:J52"/>
  </mergeCells>
  <phoneticPr fontId="22" type="noConversion"/>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55770-68E5-4FC5-8038-9ADBC4F43AE7}">
  <dimension ref="D3:R81"/>
  <sheetViews>
    <sheetView showGridLines="0" tabSelected="1" zoomScale="40" zoomScaleNormal="40" workbookViewId="0">
      <selection activeCell="E44" sqref="E44"/>
    </sheetView>
  </sheetViews>
  <sheetFormatPr defaultRowHeight="15.75" x14ac:dyDescent="0.25"/>
  <sheetData>
    <row r="3" spans="4:18" ht="20.25" x14ac:dyDescent="0.35">
      <c r="R3" s="24"/>
    </row>
    <row r="8" spans="4:18" x14ac:dyDescent="0.25">
      <c r="D8" s="1"/>
      <c r="E8" s="1"/>
      <c r="F8" s="1"/>
      <c r="G8" s="1"/>
      <c r="H8" s="1"/>
      <c r="I8" s="1"/>
      <c r="J8" s="1"/>
      <c r="K8" s="1"/>
      <c r="L8" s="1"/>
      <c r="M8" s="1"/>
    </row>
    <row r="9" spans="4:18" x14ac:dyDescent="0.25">
      <c r="D9" s="1"/>
      <c r="E9" s="1"/>
      <c r="F9" s="1"/>
      <c r="G9" s="1"/>
      <c r="H9" s="1"/>
      <c r="I9" s="1"/>
      <c r="J9" s="1"/>
      <c r="K9" s="1"/>
      <c r="L9" s="1"/>
      <c r="M9" s="1"/>
    </row>
    <row r="10" spans="4:18" x14ac:dyDescent="0.25">
      <c r="D10" s="1"/>
      <c r="E10" s="1"/>
      <c r="F10" s="1"/>
    </row>
    <row r="11" spans="4:18" x14ac:dyDescent="0.25">
      <c r="D11" s="1"/>
      <c r="E11" s="1"/>
      <c r="F11" s="1"/>
      <c r="G11" s="1"/>
      <c r="H11" s="1"/>
      <c r="I11" s="1"/>
      <c r="J11" s="1"/>
      <c r="K11" s="1"/>
      <c r="L11" s="1"/>
      <c r="M11" s="1"/>
    </row>
    <row r="12" spans="4:18" x14ac:dyDescent="0.25">
      <c r="D12" s="1"/>
      <c r="E12" s="1"/>
      <c r="F12" s="1"/>
      <c r="G12" s="1"/>
      <c r="H12" s="1"/>
      <c r="I12" s="1"/>
      <c r="J12" s="1"/>
      <c r="K12" s="1"/>
      <c r="L12" s="1"/>
      <c r="M12" s="1"/>
    </row>
    <row r="80" spans="4:4" x14ac:dyDescent="0.25">
      <c r="D80">
        <f>A80</f>
        <v>0</v>
      </c>
    </row>
    <row r="81" spans="4:4" x14ac:dyDescent="0.25">
      <c r="D81">
        <f>A81</f>
        <v>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4F96AB5-FDC4-431C-BD2A-BCD0F15A869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User</cp:lastModifiedBy>
  <dcterms:created xsi:type="dcterms:W3CDTF">2024-06-23T13:11:17Z</dcterms:created>
  <dcterms:modified xsi:type="dcterms:W3CDTF">2025-04-30T07:11:05Z</dcterms:modified>
</cp:coreProperties>
</file>