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395" windowHeight="6930"/>
  </bookViews>
  <sheets>
    <sheet name="dishwashers" sheetId="1" r:id="rId1"/>
    <sheet name="Chart1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localSheetId="0" hidden="1">0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">#REF!</definedName>
    <definedName name="alp" localSheetId="0">#REF!</definedName>
    <definedName name="alp">#REF!</definedName>
    <definedName name="alpha" localSheetId="0">#REF!</definedName>
    <definedName name="alpha">#REF!</definedName>
    <definedName name="apar">[1]gomp!$H$3</definedName>
    <definedName name="aprime" localSheetId="0">'[2]fly by night'!$G$10</definedName>
    <definedName name="aprime">#REF!</definedName>
    <definedName name="b">#REF!</definedName>
    <definedName name="base">[3]initialization!$G$6</definedName>
    <definedName name="bet" localSheetId="0">#REF!</definedName>
    <definedName name="bet">#REF!</definedName>
    <definedName name="beta" localSheetId="0">#REF!</definedName>
    <definedName name="beta">#REF!</definedName>
    <definedName name="bpar">[1]gomp!$I$3</definedName>
    <definedName name="c_">[4]AMZ!$F$3</definedName>
    <definedName name="const" localSheetId="0">#REF!</definedName>
    <definedName name="const">#REF!</definedName>
    <definedName name="cpar">[1]gomp!$J$3</definedName>
    <definedName name="demand" localSheetId="0">#REF!</definedName>
    <definedName name="demand">#REF!</definedName>
    <definedName name="gam" localSheetId="0">#REF!</definedName>
    <definedName name="gam">#REF!</definedName>
    <definedName name="gamma" localSheetId="0">#REF!</definedName>
    <definedName name="gamma">#REF!</definedName>
    <definedName name="genehunt_adj" localSheetId="0" hidden="1">dishwashers!$E$2:$G$2</definedName>
    <definedName name="genehunt_apr" localSheetId="0" hidden="1">75</definedName>
    <definedName name="genehunt_chc" localSheetId="0" hidden="1">-4146</definedName>
    <definedName name="genehunt_chd" localSheetId="0" hidden="1">1</definedName>
    <definedName name="genehunt_che" localSheetId="0" hidden="1">1</definedName>
    <definedName name="genehunt_cht" localSheetId="0" hidden="1">-4146</definedName>
    <definedName name="genehunt_chu" localSheetId="0" hidden="1">3</definedName>
    <definedName name="genehunt_clm" localSheetId="0" hidden="1">200</definedName>
    <definedName name="genehunt_crp" localSheetId="0" hidden="1">1</definedName>
    <definedName name="genehunt_crs" localSheetId="0" hidden="1" xml:space="preserve"> 0.9</definedName>
    <definedName name="genehunt_cse" localSheetId="0" hidden="1">-4146</definedName>
    <definedName name="genehunt_csg" localSheetId="0" hidden="1">-4146</definedName>
    <definedName name="genehunt_fnc" localSheetId="0" hidden="1">0</definedName>
    <definedName name="genehunt_ggp" localSheetId="0" hidden="1" xml:space="preserve"> 0.98</definedName>
    <definedName name="genehunt_grs" localSheetId="0" hidden="1">1</definedName>
    <definedName name="genehunt_ich" localSheetId="0" hidden="1">dishwashers!$G$2</definedName>
    <definedName name="genehunt_int" localSheetId="0" hidden="1">1</definedName>
    <definedName name="genehunt_mth" localSheetId="0" hidden="1">1</definedName>
    <definedName name="genehunt_mut" localSheetId="0" hidden="1" xml:space="preserve"> 0.01</definedName>
    <definedName name="genehunt_ncn" localSheetId="0" hidden="1">0</definedName>
    <definedName name="genehunt_nsc" localSheetId="0" hidden="1">-4146</definedName>
    <definedName name="genehunt_nus" localSheetId="0" hidden="1">10</definedName>
    <definedName name="genehunt_psz" localSheetId="0" hidden="1">50</definedName>
    <definedName name="genehunt_rcn1" localSheetId="0" hidden="1">1</definedName>
    <definedName name="genehunt_rcn2" localSheetId="0" hidden="1">0</definedName>
    <definedName name="genehunt_rcn3" localSheetId="0" hidden="1">100</definedName>
    <definedName name="genehunt_rcn4" localSheetId="0" hidden="1">1</definedName>
    <definedName name="genehunt_rnc" localSheetId="0" hidden="1">4</definedName>
    <definedName name="genehunt_rre1" localSheetId="0" hidden="1">dishwashers!$E$2:$F$2</definedName>
    <definedName name="genehunt_rre2" localSheetId="0" hidden="1">dishwashers!$E$2:$F$2</definedName>
    <definedName name="genehunt_rre3" localSheetId="0" hidden="1">dishwashers!$G$2</definedName>
    <definedName name="genehunt_rre4" localSheetId="0" hidden="1">dishwashers!$G$2</definedName>
    <definedName name="genehunt_rrn1" localSheetId="0" hidden="1">FALSE</definedName>
    <definedName name="genehunt_rrn2" localSheetId="0" hidden="1">FALSE</definedName>
    <definedName name="genehunt_rrn3" localSheetId="0" hidden="1">FALSE</definedName>
    <definedName name="genehunt_rrn4" localSheetId="0" hidden="1">FALSE</definedName>
    <definedName name="genehunt_rsn1" localSheetId="0" hidden="1">1</definedName>
    <definedName name="genehunt_rsn2" localSheetId="0" hidden="1">2</definedName>
    <definedName name="genehunt_rsn3" localSheetId="0" hidden="1">1</definedName>
    <definedName name="genehunt_rsn4" localSheetId="0" hidden="1">2</definedName>
    <definedName name="genehunt_sed" localSheetId="0" hidden="1">1</definedName>
    <definedName name="genehunt_stg" localSheetId="0" hidden="1">-4146</definedName>
    <definedName name="genehunt_swl" localSheetId="0" hidden="1">1</definedName>
    <definedName name="genehunt_swt" localSheetId="0" hidden="1">2</definedName>
    <definedName name="genehunt_tlm" localSheetId="0" hidden="1">30</definedName>
    <definedName name="genehunt_trg" localSheetId="0" hidden="1">dishwashers!$E$3</definedName>
    <definedName name="genehunt_typ" localSheetId="0" hidden="1">1</definedName>
    <definedName name="genehunt_val" localSheetId="0" hidden="1">0</definedName>
    <definedName name="L">#REF!</definedName>
    <definedName name="lookinc" localSheetId="0">#REF!</definedName>
    <definedName name="lookinc">#REF!</definedName>
    <definedName name="lookjob" localSheetId="0">#REF!</definedName>
    <definedName name="lookjob">#REF!</definedName>
    <definedName name="lookmarr" localSheetId="0">#REF!</definedName>
    <definedName name="lookmarr">#REF!</definedName>
    <definedName name="lookseason" localSheetId="0">#REF!</definedName>
    <definedName name="lookseason">#REF!</definedName>
    <definedName name="Lookup" localSheetId="0">[5]nfl2000!$L$3:$M$33</definedName>
    <definedName name="Lookup">[6]nfl2000!$L$3:$M$33</definedName>
    <definedName name="MargBenefits" localSheetId="0">[7]agency!$B$40:$B$41</definedName>
    <definedName name="MargBenefits">[8]agency!$B$40:$B$41</definedName>
    <definedName name="Nbar" localSheetId="0">dishwashers!$G$2</definedName>
    <definedName name="Nbar">#REF!</definedName>
    <definedName name="p" localSheetId="0">dishwashers!$E$2</definedName>
    <definedName name="p">#REF!</definedName>
    <definedName name="price" localSheetId="0">#REF!</definedName>
    <definedName name="price">#REF!</definedName>
    <definedName name="profit" localSheetId="0">#REF!</definedName>
    <definedName name="profit">#REF!</definedName>
    <definedName name="q" localSheetId="0">dishwashers!$F$2</definedName>
    <definedName name="q">#REF!</definedName>
    <definedName name="q1_" localSheetId="0">#REF!</definedName>
    <definedName name="Q1_">#REF!</definedName>
    <definedName name="q2_" localSheetId="0">#REF!</definedName>
    <definedName name="Q2_">#REF!</definedName>
    <definedName name="q3_" localSheetId="0">#REF!</definedName>
    <definedName name="Q3_">#REF!</definedName>
    <definedName name="q4_" localSheetId="0">#REF!</definedName>
    <definedName name="Q4_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localSheetId="0" hidden="1">1000</definedName>
    <definedName name="RiskNumIterations" hidden="1">10000</definedName>
    <definedName name="RiskNumSimulations" hidden="1">1</definedName>
    <definedName name="RiskPauseOnError" hidden="1">FALSE</definedName>
    <definedName name="RiskRealTimeResults">FALSE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localSheetId="0" hidden="1">1</definedName>
    <definedName name="RiskStandardRecalc" hidden="1">2</definedName>
    <definedName name="RiskStatFunctionsUpdateFreq">1</definedName>
    <definedName name="RiskUpdateDisplay" localSheetId="0" hidden="1">TRUE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season">[3]initialization!$H$3:$I$14</definedName>
    <definedName name="solver_adj" localSheetId="0" hidden="1">dishwashers!$E$2:$G$2</definedName>
    <definedName name="solver_cir1" localSheetId="0" hidden="1">1</definedName>
    <definedName name="solver_cir2" localSheetId="0" hidden="1">1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vg" localSheetId="0" hidden="1">0.001</definedName>
    <definedName name="solver_dia" localSheetId="0" hidden="1">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fns" localSheetId="0" hidden="1">0</definedName>
    <definedName name="solver_itr" localSheetId="0" hidden="1">100</definedName>
    <definedName name="solver_lhs1" localSheetId="0" hidden="1">dishwashers!$E$2:$G$2</definedName>
    <definedName name="solver_lhs2" localSheetId="0" hidden="1">dishwashers!$E$2:$F$2</definedName>
    <definedName name="solver_lhs3" localSheetId="0" hidden="1">dishwashers!$G$2</definedName>
    <definedName name="solver_lin" localSheetId="0" hidden="1">2</definedName>
    <definedName name="solver_loc" localSheetId="0" hidden="1">4</definedName>
    <definedName name="solver_lva" localSheetId="0" hidden="1">0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0</definedName>
    <definedName name="solver_nod" localSheetId="0" hidden="1">5000</definedName>
    <definedName name="solver_num" localSheetId="0" hidden="1">3</definedName>
    <definedName name="solver_nwt" localSheetId="0" hidden="1">1</definedName>
    <definedName name="solver_opt" localSheetId="0" hidden="1">dishwashers!$E$3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p" localSheetId="0" hidden="1">0</definedName>
    <definedName name="solver_rhs1" localSheetId="0" hidden="1">0</definedName>
    <definedName name="solver_rhs2" localSheetId="0" hidden="1">1</definedName>
    <definedName name="solver_rhs3" localSheetId="0" hidden="1">100</definedName>
    <definedName name="solver_rlx" localSheetId="0" hidden="1">0</definedName>
    <definedName name="solver_scl" localSheetId="0" hidden="1">0</definedName>
    <definedName name="solver_sho" localSheetId="0" hidden="1">0</definedName>
    <definedName name="solver_ssz" localSheetId="0" hidden="1">0</definedName>
    <definedName name="solver_tim" localSheetId="0" hidden="1">100</definedName>
    <definedName name="solver_tms" localSheetId="0" hidden="1">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ar" localSheetId="0" hidden="1">" "</definedName>
    <definedName name="solver_ver" localSheetId="0" hidden="1">7</definedName>
    <definedName name="solver_vir" localSheetId="0" hidden="1">1</definedName>
    <definedName name="solver_vol" localSheetId="0" hidden="1">0</definedName>
    <definedName name="total_profit" localSheetId="0">#REF!</definedName>
    <definedName name="total_profit">#REF!</definedName>
    <definedName name="trend" localSheetId="0">#REF!</definedName>
    <definedName name="trend">#REF!</definedName>
    <definedName name="trendpercent" localSheetId="0">#REF!</definedName>
    <definedName name="trendpercent">#REF!</definedName>
    <definedName name="unit_cost" localSheetId="0">#REF!</definedName>
    <definedName name="unit_cost">#REF!</definedName>
    <definedName name="videogame_profit" localSheetId="0">#REF!</definedName>
    <definedName name="videogame_profit">#REF!</definedName>
    <definedName name="WageHigh" localSheetId="0">[7]agency!$B$43</definedName>
    <definedName name="WageHigh">[8]agency!$B$43</definedName>
    <definedName name="Wages" localSheetId="0">[7]agency!$B$24:$D$24</definedName>
    <definedName name="Wages">[8]agency!$B$24:$D$24</definedName>
  </definedNames>
  <calcPr calcId="144525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B37" i="1"/>
  <c r="E37" i="1" s="1"/>
  <c r="D36" i="1"/>
  <c r="B36" i="1"/>
  <c r="E36" i="1" s="1"/>
  <c r="D35" i="1"/>
  <c r="B35" i="1"/>
  <c r="E35" i="1" s="1"/>
  <c r="D34" i="1"/>
  <c r="B34" i="1"/>
  <c r="E34" i="1" s="1"/>
  <c r="D33" i="1"/>
  <c r="B33" i="1"/>
  <c r="E33" i="1" s="1"/>
  <c r="D32" i="1"/>
  <c r="B32" i="1"/>
  <c r="E32" i="1" s="1"/>
  <c r="D31" i="1"/>
  <c r="B31" i="1"/>
  <c r="E31" i="1" s="1"/>
  <c r="D30" i="1"/>
  <c r="B30" i="1"/>
  <c r="E30" i="1" s="1"/>
  <c r="E29" i="1"/>
  <c r="D29" i="1"/>
  <c r="B29" i="1"/>
  <c r="D28" i="1"/>
  <c r="B28" i="1"/>
  <c r="E28" i="1" s="1"/>
  <c r="D27" i="1"/>
  <c r="B27" i="1"/>
  <c r="E27" i="1" s="1"/>
  <c r="D26" i="1"/>
  <c r="B26" i="1"/>
  <c r="E26" i="1" s="1"/>
  <c r="E25" i="1"/>
  <c r="D25" i="1"/>
  <c r="B25" i="1"/>
  <c r="D24" i="1"/>
  <c r="B24" i="1"/>
  <c r="E24" i="1" s="1"/>
  <c r="D23" i="1"/>
  <c r="B23" i="1"/>
  <c r="E23" i="1" s="1"/>
  <c r="D22" i="1"/>
  <c r="B22" i="1"/>
  <c r="E22" i="1" s="1"/>
  <c r="E21" i="1"/>
  <c r="D21" i="1"/>
  <c r="B21" i="1"/>
  <c r="D20" i="1"/>
  <c r="B20" i="1"/>
  <c r="E20" i="1" s="1"/>
  <c r="D19" i="1"/>
  <c r="B19" i="1"/>
  <c r="E19" i="1" s="1"/>
  <c r="D18" i="1"/>
  <c r="B18" i="1"/>
  <c r="E18" i="1" s="1"/>
  <c r="E17" i="1"/>
  <c r="D17" i="1"/>
  <c r="B17" i="1"/>
  <c r="D16" i="1"/>
  <c r="B16" i="1"/>
  <c r="E16" i="1" s="1"/>
  <c r="D15" i="1"/>
  <c r="B15" i="1"/>
  <c r="E15" i="1" s="1"/>
  <c r="D14" i="1"/>
  <c r="B14" i="1"/>
  <c r="E14" i="1" s="1"/>
  <c r="E13" i="1"/>
  <c r="D13" i="1"/>
  <c r="B13" i="1"/>
  <c r="D12" i="1"/>
  <c r="B12" i="1"/>
  <c r="E12" i="1" s="1"/>
  <c r="D11" i="1"/>
  <c r="B11" i="1"/>
  <c r="E11" i="1" s="1"/>
  <c r="D10" i="1"/>
  <c r="B10" i="1"/>
  <c r="E10" i="1" s="1"/>
  <c r="E9" i="1"/>
  <c r="D9" i="1"/>
  <c r="B9" i="1"/>
  <c r="D8" i="1"/>
  <c r="B8" i="1"/>
  <c r="E8" i="1" s="1"/>
  <c r="D7" i="1"/>
  <c r="B7" i="1"/>
  <c r="E7" i="1" s="1"/>
  <c r="D6" i="1"/>
  <c r="B6" i="1"/>
  <c r="E6" i="1" s="1"/>
  <c r="E3" i="1" l="1"/>
</calcChain>
</file>

<file path=xl/sharedStrings.xml><?xml version="1.0" encoding="utf-8"?>
<sst xmlns="http://schemas.openxmlformats.org/spreadsheetml/2006/main" count="11" uniqueCount="10">
  <si>
    <t>p</t>
  </si>
  <si>
    <t>q</t>
  </si>
  <si>
    <t>Nbar</t>
  </si>
  <si>
    <t>SSE</t>
  </si>
  <si>
    <t>t</t>
  </si>
  <si>
    <t>n(t)</t>
  </si>
  <si>
    <t>N(t)</t>
  </si>
  <si>
    <t>Predicted</t>
  </si>
  <si>
    <t>Sq Err</t>
  </si>
  <si>
    <t>Dishwashers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</si>
</sst>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name val="Arial"/>
      <family val="2"/>
    </font>
    <font>
      <b/>
      <sz val="10"/>
      <name val="Arial"/>
      <family val="2"/>
    </font>
    <font>
      <sz val="10"/>
      <name val="Geneva"/>
    </font>
    <font>
      <b/>
      <sz val="10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3" fillId="0" borderId="0" xfId="1" applyFont="1" applyFill="1"/>
  </cellXfs>
  <cellStyles count="2">
    <cellStyle name="Normal" xfId="0" builtinId="0"/>
    <cellStyle name="Normal_BASSD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Bass Model for Dishwashers</a:t>
            </a:r>
          </a:p>
        </c:rich>
      </c:tx>
      <c:layout>
        <c:manualLayout>
          <c:xMode val="edge"/>
          <c:yMode val="edge"/>
          <c:x val="0.27291242362525459"/>
          <c:y val="4.03225806451612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67617107942974"/>
          <c:y val="0.26209677419354838"/>
          <c:w val="0.6089613034623218"/>
          <c:h val="0.536290322580645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dishwashers!$B$4</c:f>
              <c:strCache>
                <c:ptCount val="1"/>
                <c:pt idx="0">
                  <c:v>n(t)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dishwashers!$A$5:$A$37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dishwashers!$B$5:$B$37</c:f>
              <c:numCache>
                <c:formatCode>General</c:formatCode>
                <c:ptCount val="33"/>
                <c:pt idx="0">
                  <c:v>0</c:v>
                </c:pt>
                <c:pt idx="1">
                  <c:v>1.2</c:v>
                </c:pt>
                <c:pt idx="2">
                  <c:v>0.30000000000000004</c:v>
                </c:pt>
                <c:pt idx="3">
                  <c:v>0.5</c:v>
                </c:pt>
                <c:pt idx="4">
                  <c:v>0.60000000000000009</c:v>
                </c:pt>
                <c:pt idx="5">
                  <c:v>0.39999999999999991</c:v>
                </c:pt>
                <c:pt idx="6">
                  <c:v>0.20000000000000018</c:v>
                </c:pt>
                <c:pt idx="7">
                  <c:v>0.29999999999999982</c:v>
                </c:pt>
                <c:pt idx="8">
                  <c:v>0.5</c:v>
                </c:pt>
                <c:pt idx="9">
                  <c:v>0.59999999999999964</c:v>
                </c:pt>
                <c:pt idx="10">
                  <c:v>0.60000000000000053</c:v>
                </c:pt>
                <c:pt idx="11">
                  <c:v>0.59999999999999964</c:v>
                </c:pt>
                <c:pt idx="12">
                  <c:v>0.5</c:v>
                </c:pt>
                <c:pt idx="13">
                  <c:v>0.79999999999999982</c:v>
                </c:pt>
                <c:pt idx="14">
                  <c:v>0.80000000000000071</c:v>
                </c:pt>
                <c:pt idx="15">
                  <c:v>1</c:v>
                </c:pt>
                <c:pt idx="16">
                  <c:v>9.9999999999999645E-2</c:v>
                </c:pt>
                <c:pt idx="17">
                  <c:v>2.8000000000000007</c:v>
                </c:pt>
                <c:pt idx="18">
                  <c:v>1.6999999999999993</c:v>
                </c:pt>
                <c:pt idx="19">
                  <c:v>2.1999999999999993</c:v>
                </c:pt>
                <c:pt idx="20">
                  <c:v>2.4000000000000021</c:v>
                </c:pt>
                <c:pt idx="21">
                  <c:v>2.6999999999999993</c:v>
                </c:pt>
                <c:pt idx="22">
                  <c:v>2.8999999999999986</c:v>
                </c:pt>
                <c:pt idx="23">
                  <c:v>2.8000000000000007</c:v>
                </c:pt>
                <c:pt idx="24">
                  <c:v>3.1000000000000014</c:v>
                </c:pt>
                <c:pt idx="25">
                  <c:v>2.3999999999999986</c:v>
                </c:pt>
                <c:pt idx="26">
                  <c:v>2.2999999999999972</c:v>
                </c:pt>
                <c:pt idx="27">
                  <c:v>2.3000000000000043</c:v>
                </c:pt>
                <c:pt idx="28">
                  <c:v>1.6999999999999957</c:v>
                </c:pt>
                <c:pt idx="29">
                  <c:v>1.3000000000000043</c:v>
                </c:pt>
                <c:pt idx="30">
                  <c:v>1.2999999999999972</c:v>
                </c:pt>
                <c:pt idx="31">
                  <c:v>1</c:v>
                </c:pt>
                <c:pt idx="32">
                  <c:v>1.1000000000000014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dishwashers!$D$4</c:f>
              <c:strCache>
                <c:ptCount val="1"/>
                <c:pt idx="0">
                  <c:v>Predicted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dishwashers!$A$5:$A$37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dishwashers!$D$5:$D$37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0.24885188760762017</c:v>
                </c:pt>
                <c:pt idx="3">
                  <c:v>0.30905644000188015</c:v>
                </c:pt>
                <c:pt idx="4">
                  <c:v>0.40761209887440658</c:v>
                </c:pt>
                <c:pt idx="5">
                  <c:v>0.5229332075768921</c:v>
                </c:pt>
                <c:pt idx="6">
                  <c:v>0.5980286849273091</c:v>
                </c:pt>
                <c:pt idx="7">
                  <c:v>0.63504084506714542</c:v>
                </c:pt>
                <c:pt idx="8">
                  <c:v>0.68988961210768507</c:v>
                </c:pt>
                <c:pt idx="9">
                  <c:v>0.77951896205734428</c:v>
                </c:pt>
                <c:pt idx="10">
                  <c:v>0.88412850005238908</c:v>
                </c:pt>
                <c:pt idx="11">
                  <c:v>0.98552456683520173</c:v>
                </c:pt>
                <c:pt idx="12">
                  <c:v>1.0837071624057824</c:v>
                </c:pt>
                <c:pt idx="13">
                  <c:v>1.1630712570941444</c:v>
                </c:pt>
                <c:pt idx="14">
                  <c:v>1.2854121279556323</c:v>
                </c:pt>
                <c:pt idx="15">
                  <c:v>1.4020401611064854</c:v>
                </c:pt>
                <c:pt idx="16">
                  <c:v>1.5397915245144715</c:v>
                </c:pt>
                <c:pt idx="17">
                  <c:v>1.5530757138645124</c:v>
                </c:pt>
                <c:pt idx="18">
                  <c:v>1.8887922014388161</c:v>
                </c:pt>
                <c:pt idx="19">
                  <c:v>2.0584769372646767</c:v>
                </c:pt>
                <c:pt idx="20">
                  <c:v>2.239775083054337</c:v>
                </c:pt>
                <c:pt idx="21">
                  <c:v>2.3882816532070117</c:v>
                </c:pt>
                <c:pt idx="22">
                  <c:v>2.4938939076948303</c:v>
                </c:pt>
                <c:pt idx="23">
                  <c:v>2.5348476636910275</c:v>
                </c:pt>
                <c:pt idx="24">
                  <c:v>2.5031572760001168</c:v>
                </c:pt>
                <c:pt idx="25">
                  <c:v>2.3864403945284165</c:v>
                </c:pt>
                <c:pt idx="26">
                  <c:v>2.2371652990142414</c:v>
                </c:pt>
                <c:pt idx="27">
                  <c:v>2.045863299418393</c:v>
                </c:pt>
                <c:pt idx="28">
                  <c:v>1.8073411256205762</c:v>
                </c:pt>
                <c:pt idx="29">
                  <c:v>1.6006926772583552</c:v>
                </c:pt>
                <c:pt idx="30">
                  <c:v>1.4252610908170651</c:v>
                </c:pt>
                <c:pt idx="31">
                  <c:v>1.2347440422961298</c:v>
                </c:pt>
                <c:pt idx="32">
                  <c:v>1.0779272112494978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6400"/>
        <c:axId val="8176768"/>
      </c:scatterChart>
      <c:valAx>
        <c:axId val="816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1955193482688391"/>
              <c:y val="0.846774193548387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76768"/>
        <c:crosses val="autoZero"/>
        <c:crossBetween val="midCat"/>
      </c:valAx>
      <c:valAx>
        <c:axId val="8176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</a:t>
                </a:r>
              </a:p>
            </c:rich>
          </c:tx>
          <c:layout>
            <c:manualLayout>
              <c:xMode val="edge"/>
              <c:yMode val="edge"/>
              <c:x val="3.2586558044806514E-2"/>
              <c:y val="0.455645161290322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664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968203497615276"/>
          <c:y val="0.45794636331208566"/>
          <c:w val="0.17965023847376788"/>
          <c:h val="0.16822519468607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hineseint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w/fall07k509hw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.ADS/Documents/nov11/retailwinter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.ADS/Documents/nov11/hw08/K509fall07hw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ld%20C%20drive\execmodule\execmod3asses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.ADS/Documents/nov11/Old%20C%20drive/execmodule/execmod3asses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510temp\solhw3k5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.ADS/Documents/nov11/k510temp/solhw3k5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ar"/>
      <sheetName val="gomp"/>
      <sheetName val="Sheet2"/>
      <sheetName val="Sheet3"/>
    </sheetNames>
    <sheetDataSet>
      <sheetData sheetId="0"/>
      <sheetData sheetId="1">
        <row r="3">
          <cell r="H3">
            <v>1.1629672421955843</v>
          </cell>
          <cell r="I3">
            <v>0.17121084148475277</v>
          </cell>
          <cell r="J3">
            <v>2.8234669886546802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y by night"/>
      <sheetName val="xbox"/>
      <sheetName val="shelf allocation"/>
      <sheetName val="Mixed Bundling"/>
      <sheetName val="golf"/>
    </sheetNames>
    <sheetDataSet>
      <sheetData sheetId="0">
        <row r="10">
          <cell r="G10">
            <v>3240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initialization"/>
    </sheetNames>
    <sheetDataSet>
      <sheetData sheetId="0"/>
      <sheetData sheetId="1">
        <row r="3">
          <cell r="H3">
            <v>1</v>
          </cell>
          <cell r="I3">
            <v>0.88914901811009173</v>
          </cell>
        </row>
        <row r="4">
          <cell r="H4">
            <v>2</v>
          </cell>
          <cell r="I4">
            <v>0.87316243691740825</v>
          </cell>
        </row>
        <row r="5">
          <cell r="H5">
            <v>3</v>
          </cell>
          <cell r="I5">
            <v>0.96828148713370887</v>
          </cell>
        </row>
        <row r="6">
          <cell r="G6">
            <v>145475.01054455567</v>
          </cell>
          <cell r="H6">
            <v>4</v>
          </cell>
          <cell r="I6">
            <v>0.99184752819112798</v>
          </cell>
        </row>
        <row r="7">
          <cell r="H7">
            <v>5</v>
          </cell>
          <cell r="I7">
            <v>1.0217546343978547</v>
          </cell>
        </row>
        <row r="8">
          <cell r="H8">
            <v>6</v>
          </cell>
          <cell r="I8">
            <v>1.0146077245222471</v>
          </cell>
        </row>
        <row r="9">
          <cell r="H9">
            <v>7</v>
          </cell>
          <cell r="I9">
            <v>1.0122963533671319</v>
          </cell>
        </row>
        <row r="10">
          <cell r="H10">
            <v>8</v>
          </cell>
          <cell r="I10">
            <v>1.0056779435195013</v>
          </cell>
        </row>
        <row r="11">
          <cell r="H11">
            <v>9</v>
          </cell>
          <cell r="I11">
            <v>0.97302248313635975</v>
          </cell>
        </row>
        <row r="12">
          <cell r="H12">
            <v>10</v>
          </cell>
          <cell r="I12">
            <v>1.0038849547820325</v>
          </cell>
        </row>
        <row r="13">
          <cell r="H13">
            <v>11</v>
          </cell>
          <cell r="I13">
            <v>1.0125861742462181</v>
          </cell>
        </row>
        <row r="14">
          <cell r="H14">
            <v>12</v>
          </cell>
          <cell r="I14">
            <v>1.2337292624310967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IZATION"/>
      <sheetName val="WALMART"/>
      <sheetName val="dishwashers"/>
      <sheetName val="AMZ"/>
    </sheetNames>
    <sheetDataSet>
      <sheetData sheetId="0"/>
      <sheetData sheetId="1"/>
      <sheetData sheetId="2" refreshError="1"/>
      <sheetData sheetId="3">
        <row r="3">
          <cell r="F3">
            <v>5.1923011954292111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projectsh"/>
      <sheetName val="magazine"/>
      <sheetName val="prod assess"/>
      <sheetName val="nfl2000"/>
    </sheetNames>
    <sheetDataSet>
      <sheetData sheetId="0"/>
      <sheetData sheetId="1"/>
      <sheetData sheetId="2"/>
      <sheetData sheetId="3"/>
      <sheetData sheetId="4">
        <row r="3">
          <cell r="L3">
            <v>1</v>
          </cell>
          <cell r="M3">
            <v>-14.352484862369227</v>
          </cell>
        </row>
        <row r="4">
          <cell r="L4">
            <v>2</v>
          </cell>
          <cell r="M4">
            <v>-8.7853353956698221</v>
          </cell>
        </row>
        <row r="5">
          <cell r="L5">
            <v>3</v>
          </cell>
          <cell r="M5">
            <v>10.913016656926613</v>
          </cell>
        </row>
        <row r="6">
          <cell r="L6">
            <v>4</v>
          </cell>
          <cell r="M6">
            <v>-0.81272888719172331</v>
          </cell>
        </row>
        <row r="7">
          <cell r="L7">
            <v>5</v>
          </cell>
          <cell r="M7">
            <v>-1.4452872736473137</v>
          </cell>
        </row>
        <row r="8">
          <cell r="L8">
            <v>6</v>
          </cell>
          <cell r="M8">
            <v>-6.909113048180239</v>
          </cell>
        </row>
        <row r="9">
          <cell r="L9">
            <v>7</v>
          </cell>
          <cell r="M9">
            <v>-9.6943225371214403</v>
          </cell>
        </row>
        <row r="10">
          <cell r="L10">
            <v>8</v>
          </cell>
          <cell r="M10">
            <v>-13.623366561578802</v>
          </cell>
        </row>
        <row r="11">
          <cell r="L11">
            <v>9</v>
          </cell>
          <cell r="M11">
            <v>-3.7582022940405393</v>
          </cell>
        </row>
        <row r="12">
          <cell r="L12">
            <v>10</v>
          </cell>
          <cell r="M12">
            <v>4.3002027400792437</v>
          </cell>
        </row>
        <row r="13">
          <cell r="L13">
            <v>11</v>
          </cell>
          <cell r="M13">
            <v>0.77277898428308123</v>
          </cell>
        </row>
        <row r="14">
          <cell r="L14">
            <v>12</v>
          </cell>
          <cell r="M14">
            <v>1.7968895948381276</v>
          </cell>
        </row>
        <row r="15">
          <cell r="L15">
            <v>13</v>
          </cell>
          <cell r="M15">
            <v>6.9871105047289159</v>
          </cell>
        </row>
        <row r="16">
          <cell r="L16">
            <v>14</v>
          </cell>
          <cell r="M16">
            <v>2.1346916162285638</v>
          </cell>
        </row>
        <row r="17">
          <cell r="L17">
            <v>15</v>
          </cell>
          <cell r="M17">
            <v>0.24637242236172244</v>
          </cell>
        </row>
        <row r="18">
          <cell r="L18">
            <v>16</v>
          </cell>
          <cell r="M18">
            <v>5.6600479370024166</v>
          </cell>
        </row>
        <row r="19">
          <cell r="L19">
            <v>17</v>
          </cell>
          <cell r="M19">
            <v>0.15502028295797946</v>
          </cell>
        </row>
        <row r="20">
          <cell r="L20">
            <v>18</v>
          </cell>
          <cell r="M20">
            <v>-3.2083799310304308</v>
          </cell>
        </row>
        <row r="21">
          <cell r="L21">
            <v>19</v>
          </cell>
          <cell r="M21">
            <v>-6.2931455470478515E-2</v>
          </cell>
        </row>
        <row r="22">
          <cell r="L22">
            <v>20</v>
          </cell>
          <cell r="M22">
            <v>5.4255580567362509</v>
          </cell>
        </row>
        <row r="23">
          <cell r="L23">
            <v>21</v>
          </cell>
          <cell r="M23">
            <v>3.030651608432767</v>
          </cell>
        </row>
        <row r="24">
          <cell r="L24">
            <v>22</v>
          </cell>
          <cell r="M24">
            <v>9.7535502295923724</v>
          </cell>
        </row>
        <row r="25">
          <cell r="L25">
            <v>23</v>
          </cell>
          <cell r="M25">
            <v>4.4258019855110007</v>
          </cell>
        </row>
        <row r="26">
          <cell r="L26">
            <v>24</v>
          </cell>
          <cell r="M26">
            <v>4.9228019406395287</v>
          </cell>
        </row>
        <row r="27">
          <cell r="L27">
            <v>25</v>
          </cell>
          <cell r="M27">
            <v>2.6601895887099718</v>
          </cell>
        </row>
        <row r="28">
          <cell r="L28">
            <v>26</v>
          </cell>
          <cell r="M28">
            <v>-8.3161444589191049</v>
          </cell>
        </row>
        <row r="29">
          <cell r="L29">
            <v>27</v>
          </cell>
          <cell r="M29">
            <v>-4.1566039138895015</v>
          </cell>
        </row>
        <row r="30">
          <cell r="L30">
            <v>28</v>
          </cell>
          <cell r="M30">
            <v>-4.168517253623345</v>
          </cell>
        </row>
        <row r="31">
          <cell r="L31">
            <v>29</v>
          </cell>
          <cell r="M31">
            <v>5.6881738375008757</v>
          </cell>
        </row>
        <row r="32">
          <cell r="L32">
            <v>30</v>
          </cell>
          <cell r="M32">
            <v>8.5647780893898275</v>
          </cell>
        </row>
        <row r="33">
          <cell r="L33">
            <v>31</v>
          </cell>
          <cell r="M33">
            <v>1.8557817968136519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projectsh"/>
      <sheetName val="magazine"/>
      <sheetName val="prod assess"/>
      <sheetName val="nfl2000"/>
    </sheetNames>
    <sheetDataSet>
      <sheetData sheetId="0"/>
      <sheetData sheetId="1"/>
      <sheetData sheetId="2"/>
      <sheetData sheetId="3"/>
      <sheetData sheetId="4">
        <row r="3">
          <cell r="L3">
            <v>1</v>
          </cell>
          <cell r="M3">
            <v>-14.352484862369227</v>
          </cell>
        </row>
        <row r="4">
          <cell r="L4">
            <v>2</v>
          </cell>
          <cell r="M4">
            <v>-8.7853353956698221</v>
          </cell>
        </row>
        <row r="5">
          <cell r="L5">
            <v>3</v>
          </cell>
          <cell r="M5">
            <v>10.913016656926613</v>
          </cell>
        </row>
        <row r="6">
          <cell r="L6">
            <v>4</v>
          </cell>
          <cell r="M6">
            <v>-0.81272888719172331</v>
          </cell>
        </row>
        <row r="7">
          <cell r="L7">
            <v>5</v>
          </cell>
          <cell r="M7">
            <v>-1.4452872736473137</v>
          </cell>
        </row>
        <row r="8">
          <cell r="L8">
            <v>6</v>
          </cell>
          <cell r="M8">
            <v>-6.909113048180239</v>
          </cell>
        </row>
        <row r="9">
          <cell r="L9">
            <v>7</v>
          </cell>
          <cell r="M9">
            <v>-9.6943225371214403</v>
          </cell>
        </row>
        <row r="10">
          <cell r="L10">
            <v>8</v>
          </cell>
          <cell r="M10">
            <v>-13.623366561578802</v>
          </cell>
        </row>
        <row r="11">
          <cell r="L11">
            <v>9</v>
          </cell>
          <cell r="M11">
            <v>-3.7582022940405393</v>
          </cell>
        </row>
        <row r="12">
          <cell r="L12">
            <v>10</v>
          </cell>
          <cell r="M12">
            <v>4.3002027400792437</v>
          </cell>
        </row>
        <row r="13">
          <cell r="L13">
            <v>11</v>
          </cell>
          <cell r="M13">
            <v>0.77277898428308123</v>
          </cell>
        </row>
        <row r="14">
          <cell r="L14">
            <v>12</v>
          </cell>
          <cell r="M14">
            <v>1.7968895948381276</v>
          </cell>
        </row>
        <row r="15">
          <cell r="L15">
            <v>13</v>
          </cell>
          <cell r="M15">
            <v>6.9871105047289159</v>
          </cell>
        </row>
        <row r="16">
          <cell r="L16">
            <v>14</v>
          </cell>
          <cell r="M16">
            <v>2.1346916162285638</v>
          </cell>
        </row>
        <row r="17">
          <cell r="L17">
            <v>15</v>
          </cell>
          <cell r="M17">
            <v>0.24637242236172244</v>
          </cell>
        </row>
        <row r="18">
          <cell r="L18">
            <v>16</v>
          </cell>
          <cell r="M18">
            <v>5.6600479370024166</v>
          </cell>
        </row>
        <row r="19">
          <cell r="L19">
            <v>17</v>
          </cell>
          <cell r="M19">
            <v>0.15502028295797946</v>
          </cell>
        </row>
        <row r="20">
          <cell r="L20">
            <v>18</v>
          </cell>
          <cell r="M20">
            <v>-3.2083799310304308</v>
          </cell>
        </row>
        <row r="21">
          <cell r="L21">
            <v>19</v>
          </cell>
          <cell r="M21">
            <v>-6.2931455470478515E-2</v>
          </cell>
        </row>
        <row r="22">
          <cell r="L22">
            <v>20</v>
          </cell>
          <cell r="M22">
            <v>5.4255580567362509</v>
          </cell>
        </row>
        <row r="23">
          <cell r="L23">
            <v>21</v>
          </cell>
          <cell r="M23">
            <v>3.030651608432767</v>
          </cell>
        </row>
        <row r="24">
          <cell r="L24">
            <v>22</v>
          </cell>
          <cell r="M24">
            <v>9.7535502295923724</v>
          </cell>
        </row>
        <row r="25">
          <cell r="L25">
            <v>23</v>
          </cell>
          <cell r="M25">
            <v>4.4258019855110007</v>
          </cell>
        </row>
        <row r="26">
          <cell r="L26">
            <v>24</v>
          </cell>
          <cell r="M26">
            <v>4.9228019406395287</v>
          </cell>
        </row>
        <row r="27">
          <cell r="L27">
            <v>25</v>
          </cell>
          <cell r="M27">
            <v>2.6601895887099718</v>
          </cell>
        </row>
        <row r="28">
          <cell r="L28">
            <v>26</v>
          </cell>
          <cell r="M28">
            <v>-8.3161444589191049</v>
          </cell>
        </row>
        <row r="29">
          <cell r="L29">
            <v>27</v>
          </cell>
          <cell r="M29">
            <v>-4.1566039138895015</v>
          </cell>
        </row>
        <row r="30">
          <cell r="L30">
            <v>28</v>
          </cell>
          <cell r="M30">
            <v>-4.168517253623345</v>
          </cell>
        </row>
        <row r="31">
          <cell r="L31">
            <v>29</v>
          </cell>
          <cell r="M31">
            <v>5.6881738375008757</v>
          </cell>
        </row>
        <row r="32">
          <cell r="L32">
            <v>30</v>
          </cell>
          <cell r="M32">
            <v>8.5647780893898275</v>
          </cell>
        </row>
        <row r="33">
          <cell r="L33">
            <v>31</v>
          </cell>
          <cell r="M33">
            <v>1.8557817968136519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ncy"/>
      <sheetName val="yen"/>
      <sheetName val="xbox"/>
      <sheetName val="SolverTableSheet"/>
    </sheetNames>
    <sheetDataSet>
      <sheetData sheetId="0">
        <row r="24">
          <cell r="B24">
            <v>0.1</v>
          </cell>
          <cell r="C24">
            <v>502.31791269261038</v>
          </cell>
          <cell r="D24">
            <v>17125.72238118837</v>
          </cell>
        </row>
        <row r="40">
          <cell r="B40">
            <v>1.0000007573040648E-2</v>
          </cell>
        </row>
        <row r="41">
          <cell r="B41">
            <v>9.9999847799665531E-3</v>
          </cell>
        </row>
        <row r="43">
          <cell r="B43">
            <v>8663.3547731327071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ncy"/>
      <sheetName val="yen"/>
      <sheetName val="xbox"/>
      <sheetName val="SolverTableSheet"/>
    </sheetNames>
    <sheetDataSet>
      <sheetData sheetId="0">
        <row r="24">
          <cell r="B24">
            <v>0.1</v>
          </cell>
          <cell r="C24">
            <v>502.31791269261038</v>
          </cell>
          <cell r="D24">
            <v>17125.72238118837</v>
          </cell>
        </row>
        <row r="40">
          <cell r="B40">
            <v>1.0000007573040648E-2</v>
          </cell>
        </row>
        <row r="41">
          <cell r="B41">
            <v>9.9999847799665531E-3</v>
          </cell>
        </row>
        <row r="43">
          <cell r="B43">
            <v>8663.3547731327071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tabSelected="1" workbookViewId="0">
      <selection activeCell="F9" sqref="F9"/>
    </sheetView>
  </sheetViews>
  <sheetFormatPr defaultColWidth="9.140625" defaultRowHeight="12.75"/>
  <cols>
    <col min="1" max="5" width="9.140625" style="1"/>
    <col min="6" max="6" width="13.42578125" style="1" customWidth="1"/>
    <col min="7" max="7" width="12.42578125" style="1" customWidth="1"/>
    <col min="8" max="16384" width="9.140625" style="1"/>
  </cols>
  <sheetData>
    <row r="1" spans="1:9">
      <c r="E1" s="1" t="s">
        <v>0</v>
      </c>
      <c r="F1" s="1" t="s">
        <v>1</v>
      </c>
      <c r="G1" s="1" t="s">
        <v>2</v>
      </c>
    </row>
    <row r="2" spans="1:9">
      <c r="E2" s="1">
        <v>0</v>
      </c>
      <c r="F2" s="1">
        <v>0.21273235836007048</v>
      </c>
      <c r="G2" s="1">
        <v>47.664126392734978</v>
      </c>
    </row>
    <row r="3" spans="1:9">
      <c r="B3" s="1" t="s">
        <v>9</v>
      </c>
      <c r="D3" s="1" t="s">
        <v>3</v>
      </c>
      <c r="E3" s="1">
        <f>SUM(E6:E37)</f>
        <v>7.6090384188214326</v>
      </c>
    </row>
    <row r="4" spans="1:9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I4" s="1" t="s">
        <v>6</v>
      </c>
    </row>
    <row r="5" spans="1:9">
      <c r="A5" s="1">
        <v>0</v>
      </c>
      <c r="B5" s="1">
        <v>0</v>
      </c>
      <c r="C5" s="1">
        <v>0</v>
      </c>
      <c r="D5" s="1">
        <v>0</v>
      </c>
    </row>
    <row r="6" spans="1:9">
      <c r="A6" s="1">
        <v>1</v>
      </c>
      <c r="B6" s="1">
        <f t="shared" ref="B6:B37" si="0">C6-C5</f>
        <v>1.2</v>
      </c>
      <c r="C6" s="2">
        <v>1.2</v>
      </c>
      <c r="D6" s="1">
        <f t="shared" ref="D6:D37" si="1">p*(Nbar-C5)+(q/Nbar)*C5*(Nbar-C5)</f>
        <v>0</v>
      </c>
      <c r="E6" s="1">
        <f t="shared" ref="E6:E37" si="2">(B6-D6)^2</f>
        <v>1.44</v>
      </c>
      <c r="I6" s="1">
        <v>1.2</v>
      </c>
    </row>
    <row r="7" spans="1:9">
      <c r="A7" s="1">
        <v>2</v>
      </c>
      <c r="B7" s="1">
        <f t="shared" si="0"/>
        <v>0.30000000000000004</v>
      </c>
      <c r="C7" s="2">
        <v>1.5</v>
      </c>
      <c r="D7" s="1">
        <f t="shared" si="1"/>
        <v>0.24885188760762017</v>
      </c>
      <c r="E7" s="1">
        <f t="shared" si="2"/>
        <v>2.6161294013035239E-3</v>
      </c>
      <c r="I7" s="1">
        <v>1.5</v>
      </c>
    </row>
    <row r="8" spans="1:9">
      <c r="A8" s="1">
        <v>3</v>
      </c>
      <c r="B8" s="1">
        <f t="shared" si="0"/>
        <v>0.5</v>
      </c>
      <c r="C8" s="2">
        <v>2</v>
      </c>
      <c r="D8" s="1">
        <f t="shared" si="1"/>
        <v>0.30905644000188015</v>
      </c>
      <c r="E8" s="1">
        <f t="shared" si="2"/>
        <v>3.6459443104755594E-2</v>
      </c>
      <c r="I8" s="1">
        <v>2</v>
      </c>
    </row>
    <row r="9" spans="1:9">
      <c r="A9" s="1">
        <v>4</v>
      </c>
      <c r="B9" s="1">
        <f t="shared" si="0"/>
        <v>0.60000000000000009</v>
      </c>
      <c r="C9" s="2">
        <v>2.6</v>
      </c>
      <c r="D9" s="1">
        <f t="shared" si="1"/>
        <v>0.40761209887440658</v>
      </c>
      <c r="E9" s="1">
        <f t="shared" si="2"/>
        <v>3.7013104499511146E-2</v>
      </c>
      <c r="I9" s="1">
        <v>2.6</v>
      </c>
    </row>
    <row r="10" spans="1:9">
      <c r="A10" s="1">
        <v>5</v>
      </c>
      <c r="B10" s="1">
        <f t="shared" si="0"/>
        <v>0.39999999999999991</v>
      </c>
      <c r="C10" s="2">
        <v>3</v>
      </c>
      <c r="D10" s="1">
        <f t="shared" si="1"/>
        <v>0.5229332075768921</v>
      </c>
      <c r="E10" s="1">
        <f t="shared" si="2"/>
        <v>1.5112573525143263E-2</v>
      </c>
      <c r="I10" s="1">
        <v>3</v>
      </c>
    </row>
    <row r="11" spans="1:9">
      <c r="A11" s="1">
        <v>6</v>
      </c>
      <c r="B11" s="1">
        <f t="shared" si="0"/>
        <v>0.20000000000000018</v>
      </c>
      <c r="C11" s="2">
        <v>3.2</v>
      </c>
      <c r="D11" s="1">
        <f t="shared" si="1"/>
        <v>0.5980286849273091</v>
      </c>
      <c r="E11" s="1">
        <f t="shared" si="2"/>
        <v>0.15842683402496296</v>
      </c>
      <c r="I11" s="1">
        <v>3.2</v>
      </c>
    </row>
    <row r="12" spans="1:9">
      <c r="A12" s="1">
        <v>7</v>
      </c>
      <c r="B12" s="1">
        <f t="shared" si="0"/>
        <v>0.29999999999999982</v>
      </c>
      <c r="C12" s="2">
        <v>3.5</v>
      </c>
      <c r="D12" s="1">
        <f t="shared" si="1"/>
        <v>0.63504084506714542</v>
      </c>
      <c r="E12" s="1">
        <f t="shared" si="2"/>
        <v>0.11225236786330706</v>
      </c>
      <c r="I12" s="1">
        <v>3.5</v>
      </c>
    </row>
    <row r="13" spans="1:9">
      <c r="A13" s="1">
        <v>8</v>
      </c>
      <c r="B13" s="1">
        <f t="shared" si="0"/>
        <v>0.5</v>
      </c>
      <c r="C13" s="2">
        <v>4</v>
      </c>
      <c r="D13" s="1">
        <f t="shared" si="1"/>
        <v>0.68988961210768507</v>
      </c>
      <c r="E13" s="1">
        <f t="shared" si="2"/>
        <v>3.6058064786407093E-2</v>
      </c>
      <c r="I13" s="1">
        <v>4</v>
      </c>
    </row>
    <row r="14" spans="1:9">
      <c r="A14" s="1">
        <v>9</v>
      </c>
      <c r="B14" s="1">
        <f t="shared" si="0"/>
        <v>0.59999999999999964</v>
      </c>
      <c r="C14" s="2">
        <v>4.5999999999999996</v>
      </c>
      <c r="D14" s="1">
        <f t="shared" si="1"/>
        <v>0.77951896205734428</v>
      </c>
      <c r="E14" s="1">
        <f t="shared" si="2"/>
        <v>3.2227057738146339E-2</v>
      </c>
      <c r="I14" s="1">
        <v>4.5999999999999996</v>
      </c>
    </row>
    <row r="15" spans="1:9">
      <c r="A15" s="1">
        <v>10</v>
      </c>
      <c r="B15" s="1">
        <f t="shared" si="0"/>
        <v>0.60000000000000053</v>
      </c>
      <c r="C15" s="2">
        <v>5.2</v>
      </c>
      <c r="D15" s="1">
        <f t="shared" si="1"/>
        <v>0.88412850005238908</v>
      </c>
      <c r="E15" s="1">
        <f t="shared" si="2"/>
        <v>8.0729004542020158E-2</v>
      </c>
      <c r="I15" s="1">
        <v>5.2</v>
      </c>
    </row>
    <row r="16" spans="1:9">
      <c r="A16" s="1">
        <v>11</v>
      </c>
      <c r="B16" s="1">
        <f t="shared" si="0"/>
        <v>0.59999999999999964</v>
      </c>
      <c r="C16" s="2">
        <v>5.8</v>
      </c>
      <c r="D16" s="1">
        <f t="shared" si="1"/>
        <v>0.98552456683520173</v>
      </c>
      <c r="E16" s="1">
        <f t="shared" si="2"/>
        <v>0.14862919163347021</v>
      </c>
      <c r="I16" s="1">
        <v>5.8</v>
      </c>
    </row>
    <row r="17" spans="1:9">
      <c r="A17" s="1">
        <v>12</v>
      </c>
      <c r="B17" s="1">
        <f t="shared" si="0"/>
        <v>0.5</v>
      </c>
      <c r="C17" s="2">
        <v>6.3</v>
      </c>
      <c r="D17" s="1">
        <f t="shared" si="1"/>
        <v>1.0837071624057824</v>
      </c>
      <c r="E17" s="1">
        <f t="shared" si="2"/>
        <v>0.3407140514438104</v>
      </c>
      <c r="I17" s="1">
        <v>6.3</v>
      </c>
    </row>
    <row r="18" spans="1:9">
      <c r="A18" s="1">
        <v>13</v>
      </c>
      <c r="B18" s="1">
        <f t="shared" si="0"/>
        <v>0.79999999999999982</v>
      </c>
      <c r="C18" s="2">
        <v>7.1</v>
      </c>
      <c r="D18" s="1">
        <f t="shared" si="1"/>
        <v>1.1630712570941444</v>
      </c>
      <c r="E18" s="1">
        <f t="shared" si="2"/>
        <v>0.13182073772792241</v>
      </c>
      <c r="I18" s="1">
        <v>7.1</v>
      </c>
    </row>
    <row r="19" spans="1:9">
      <c r="A19" s="1">
        <v>14</v>
      </c>
      <c r="B19" s="1">
        <f t="shared" si="0"/>
        <v>0.80000000000000071</v>
      </c>
      <c r="C19" s="2">
        <v>7.9</v>
      </c>
      <c r="D19" s="1">
        <f t="shared" si="1"/>
        <v>1.2854121279556323</v>
      </c>
      <c r="E19" s="1">
        <f t="shared" si="2"/>
        <v>0.23562493396641446</v>
      </c>
      <c r="I19" s="1">
        <v>7.9</v>
      </c>
    </row>
    <row r="20" spans="1:9">
      <c r="A20" s="1">
        <v>15</v>
      </c>
      <c r="B20" s="1">
        <f t="shared" si="0"/>
        <v>1</v>
      </c>
      <c r="C20" s="2">
        <v>8.9</v>
      </c>
      <c r="D20" s="1">
        <f t="shared" si="1"/>
        <v>1.4020401611064854</v>
      </c>
      <c r="E20" s="1">
        <f t="shared" si="2"/>
        <v>0.16163629114252875</v>
      </c>
      <c r="I20" s="1">
        <v>8.9</v>
      </c>
    </row>
    <row r="21" spans="1:9">
      <c r="A21" s="1">
        <v>16</v>
      </c>
      <c r="B21" s="1">
        <f t="shared" si="0"/>
        <v>9.9999999999999645E-2</v>
      </c>
      <c r="C21" s="2">
        <v>9</v>
      </c>
      <c r="D21" s="1">
        <f t="shared" si="1"/>
        <v>1.5397915245144715</v>
      </c>
      <c r="E21" s="1">
        <f t="shared" si="2"/>
        <v>2.0729996340637071</v>
      </c>
      <c r="I21" s="1">
        <v>9</v>
      </c>
    </row>
    <row r="22" spans="1:9">
      <c r="A22" s="1">
        <v>17</v>
      </c>
      <c r="B22" s="1">
        <f t="shared" si="0"/>
        <v>2.8000000000000007</v>
      </c>
      <c r="C22" s="2">
        <v>11.8</v>
      </c>
      <c r="D22" s="1">
        <f t="shared" si="1"/>
        <v>1.5530757138645124</v>
      </c>
      <c r="E22" s="1">
        <f t="shared" si="2"/>
        <v>1.5548201753544972</v>
      </c>
      <c r="I22" s="1">
        <v>11.8</v>
      </c>
    </row>
    <row r="23" spans="1:9">
      <c r="A23" s="1">
        <v>18</v>
      </c>
      <c r="B23" s="1">
        <f t="shared" si="0"/>
        <v>1.6999999999999993</v>
      </c>
      <c r="C23" s="2">
        <v>13.5</v>
      </c>
      <c r="D23" s="1">
        <f t="shared" si="1"/>
        <v>1.8887922014388161</v>
      </c>
      <c r="E23" s="1">
        <f t="shared" si="2"/>
        <v>3.5642495324114787E-2</v>
      </c>
      <c r="I23" s="1">
        <v>13.5</v>
      </c>
    </row>
    <row r="24" spans="1:9">
      <c r="A24" s="1">
        <v>19</v>
      </c>
      <c r="B24" s="1">
        <f t="shared" si="0"/>
        <v>2.1999999999999993</v>
      </c>
      <c r="C24" s="2">
        <v>15.7</v>
      </c>
      <c r="D24" s="1">
        <f t="shared" si="1"/>
        <v>2.0584769372646767</v>
      </c>
      <c r="E24" s="1">
        <f t="shared" si="2"/>
        <v>2.0028777285986045E-2</v>
      </c>
      <c r="I24" s="1">
        <v>15.7</v>
      </c>
    </row>
    <row r="25" spans="1:9">
      <c r="A25" s="1">
        <v>20</v>
      </c>
      <c r="B25" s="1">
        <f t="shared" si="0"/>
        <v>2.4000000000000021</v>
      </c>
      <c r="C25" s="2">
        <v>18.100000000000001</v>
      </c>
      <c r="D25" s="1">
        <f t="shared" si="1"/>
        <v>2.239775083054337</v>
      </c>
      <c r="E25" s="1">
        <f t="shared" si="2"/>
        <v>2.5672024010245278E-2</v>
      </c>
      <c r="I25" s="1">
        <v>18.100000000000001</v>
      </c>
    </row>
    <row r="26" spans="1:9">
      <c r="A26" s="1">
        <v>21</v>
      </c>
      <c r="B26" s="1">
        <f t="shared" si="0"/>
        <v>2.6999999999999993</v>
      </c>
      <c r="C26" s="2">
        <v>20.8</v>
      </c>
      <c r="D26" s="1">
        <f t="shared" si="1"/>
        <v>2.3882816532070117</v>
      </c>
      <c r="E26" s="1">
        <f t="shared" si="2"/>
        <v>9.7168327727353287E-2</v>
      </c>
      <c r="I26" s="1">
        <v>20.8</v>
      </c>
    </row>
    <row r="27" spans="1:9">
      <c r="A27" s="1">
        <v>22</v>
      </c>
      <c r="B27" s="1">
        <f t="shared" si="0"/>
        <v>2.8999999999999986</v>
      </c>
      <c r="C27" s="2">
        <v>23.7</v>
      </c>
      <c r="D27" s="1">
        <f t="shared" si="1"/>
        <v>2.4938939076948303</v>
      </c>
      <c r="E27" s="1">
        <f t="shared" si="2"/>
        <v>0.16492215820737383</v>
      </c>
      <c r="I27" s="1">
        <v>23.7</v>
      </c>
    </row>
    <row r="28" spans="1:9">
      <c r="A28" s="1">
        <v>23</v>
      </c>
      <c r="B28" s="1">
        <f t="shared" si="0"/>
        <v>2.8000000000000007</v>
      </c>
      <c r="C28" s="2">
        <v>26.5</v>
      </c>
      <c r="D28" s="1">
        <f t="shared" si="1"/>
        <v>2.5348476636910275</v>
      </c>
      <c r="E28" s="1">
        <f t="shared" si="2"/>
        <v>7.0305761450106807E-2</v>
      </c>
      <c r="I28" s="1">
        <v>26.5</v>
      </c>
    </row>
    <row r="29" spans="1:9">
      <c r="A29" s="1">
        <v>24</v>
      </c>
      <c r="B29" s="1">
        <f t="shared" si="0"/>
        <v>3.1000000000000014</v>
      </c>
      <c r="C29" s="2">
        <v>29.6</v>
      </c>
      <c r="D29" s="1">
        <f t="shared" si="1"/>
        <v>2.5031572760001168</v>
      </c>
      <c r="E29" s="1">
        <f t="shared" si="2"/>
        <v>0.35622123719160242</v>
      </c>
      <c r="I29" s="1">
        <v>29.6</v>
      </c>
    </row>
    <row r="30" spans="1:9">
      <c r="A30" s="1">
        <v>25</v>
      </c>
      <c r="B30" s="1">
        <f t="shared" si="0"/>
        <v>2.3999999999999986</v>
      </c>
      <c r="C30" s="2">
        <v>32</v>
      </c>
      <c r="D30" s="1">
        <f t="shared" si="1"/>
        <v>2.3864403945284165</v>
      </c>
      <c r="E30" s="1">
        <f t="shared" si="2"/>
        <v>1.8386290054495872E-4</v>
      </c>
      <c r="I30" s="1">
        <v>32</v>
      </c>
    </row>
    <row r="31" spans="1:9">
      <c r="A31" s="1">
        <v>26</v>
      </c>
      <c r="B31" s="1">
        <f t="shared" si="0"/>
        <v>2.2999999999999972</v>
      </c>
      <c r="C31" s="2">
        <v>34.299999999999997</v>
      </c>
      <c r="D31" s="1">
        <f t="shared" si="1"/>
        <v>2.2371652990142414</v>
      </c>
      <c r="E31" s="1">
        <f t="shared" si="2"/>
        <v>3.9481996479693313E-3</v>
      </c>
      <c r="I31" s="1">
        <v>34.299999999999997</v>
      </c>
    </row>
    <row r="32" spans="1:9">
      <c r="A32" s="1">
        <v>27</v>
      </c>
      <c r="B32" s="1">
        <f t="shared" si="0"/>
        <v>2.3000000000000043</v>
      </c>
      <c r="C32" s="2">
        <v>36.6</v>
      </c>
      <c r="D32" s="1">
        <f t="shared" si="1"/>
        <v>2.045863299418393</v>
      </c>
      <c r="E32" s="1">
        <f t="shared" si="2"/>
        <v>6.4585462582507552E-2</v>
      </c>
      <c r="I32" s="1">
        <v>36.6</v>
      </c>
    </row>
    <row r="33" spans="1:9">
      <c r="A33" s="1">
        <v>28</v>
      </c>
      <c r="B33" s="1">
        <f t="shared" si="0"/>
        <v>1.6999999999999957</v>
      </c>
      <c r="C33" s="2">
        <v>38.299999999999997</v>
      </c>
      <c r="D33" s="1">
        <f t="shared" si="1"/>
        <v>1.8073411256205762</v>
      </c>
      <c r="E33" s="1">
        <f t="shared" si="2"/>
        <v>1.1522117249493246E-2</v>
      </c>
      <c r="I33" s="1">
        <v>38.299999999999997</v>
      </c>
    </row>
    <row r="34" spans="1:9">
      <c r="A34" s="1">
        <v>29</v>
      </c>
      <c r="B34" s="1">
        <f t="shared" si="0"/>
        <v>1.3000000000000043</v>
      </c>
      <c r="C34" s="2">
        <v>39.6</v>
      </c>
      <c r="D34" s="1">
        <f t="shared" si="1"/>
        <v>1.6006926772583552</v>
      </c>
      <c r="E34" s="1">
        <f t="shared" si="2"/>
        <v>9.0416086156794792E-2</v>
      </c>
      <c r="I34" s="1">
        <v>39.6</v>
      </c>
    </row>
    <row r="35" spans="1:9">
      <c r="A35" s="1">
        <v>30</v>
      </c>
      <c r="B35" s="1">
        <f t="shared" si="0"/>
        <v>1.2999999999999972</v>
      </c>
      <c r="C35" s="2">
        <v>40.9</v>
      </c>
      <c r="D35" s="1">
        <f t="shared" si="1"/>
        <v>1.4252610908170651</v>
      </c>
      <c r="E35" s="1">
        <f t="shared" si="2"/>
        <v>1.569034087268174E-2</v>
      </c>
      <c r="I35" s="1">
        <v>40.9</v>
      </c>
    </row>
    <row r="36" spans="1:9">
      <c r="A36" s="1">
        <v>31</v>
      </c>
      <c r="B36" s="1">
        <f t="shared" si="0"/>
        <v>1</v>
      </c>
      <c r="C36" s="2">
        <v>41.9</v>
      </c>
      <c r="D36" s="1">
        <f t="shared" si="1"/>
        <v>1.2347440422961298</v>
      </c>
      <c r="E36" s="1">
        <f t="shared" si="2"/>
        <v>5.5104765393527162E-2</v>
      </c>
      <c r="I36" s="1">
        <v>41.9</v>
      </c>
    </row>
    <row r="37" spans="1:9">
      <c r="A37" s="1">
        <v>32</v>
      </c>
      <c r="B37" s="1">
        <f t="shared" si="0"/>
        <v>1.1000000000000014</v>
      </c>
      <c r="C37" s="2">
        <v>43</v>
      </c>
      <c r="D37" s="1">
        <f t="shared" si="1"/>
        <v>1.0779272112494978</v>
      </c>
      <c r="E37" s="1">
        <f t="shared" si="2"/>
        <v>4.872080032243613E-4</v>
      </c>
      <c r="I37" s="1">
        <v>43</v>
      </c>
    </row>
  </sheetData>
  <printOptions headings="1" gridLines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dishwashers</vt:lpstr>
      <vt:lpstr>Chart1</vt:lpstr>
      <vt:lpstr>dishwashers!Nbar</vt:lpstr>
      <vt:lpstr>dishwashers!p</vt:lpstr>
      <vt:lpstr>dishwashers!q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Analytics Insight U3</cp:lastModifiedBy>
  <dcterms:created xsi:type="dcterms:W3CDTF">2013-11-09T20:33:55Z</dcterms:created>
  <dcterms:modified xsi:type="dcterms:W3CDTF">2021-01-31T23:01:28Z</dcterms:modified>
</cp:coreProperties>
</file>