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75" windowWidth="20280" windowHeight="7260" firstSheet="3" activeTab="3"/>
  </bookViews>
  <sheets>
    <sheet name="Aira_raw" sheetId="1" r:id="rId1"/>
    <sheet name="Gono_raw" sheetId="2" r:id="rId2"/>
    <sheet name="Hypo_raw" sheetId="3" r:id="rId3"/>
    <sheet name="Rhod_raw" sheetId="4" r:id="rId4"/>
    <sheet name="Wait_raw" sheetId="5" r:id="rId5"/>
    <sheet name="SIGMA_all spp" sheetId="6" r:id="rId6"/>
  </sheets>
  <calcPr calcId="171026"/>
</workbook>
</file>

<file path=xl/calcChain.xml><?xml version="1.0" encoding="utf-8"?>
<calcChain xmlns="http://schemas.openxmlformats.org/spreadsheetml/2006/main">
  <c r="J16" i="4" l="1"/>
  <c r="J17" i="4"/>
  <c r="J18" i="4"/>
  <c r="J19" i="4"/>
  <c r="M19" i="4"/>
  <c r="J12" i="4"/>
  <c r="J13" i="4"/>
  <c r="J14" i="4"/>
  <c r="J15" i="4"/>
  <c r="M15" i="4"/>
  <c r="J8" i="4"/>
  <c r="J9" i="4"/>
  <c r="J10" i="4"/>
  <c r="J11" i="4"/>
  <c r="M11" i="4"/>
  <c r="J4" i="4"/>
  <c r="J5" i="4"/>
  <c r="J6" i="4"/>
  <c r="J7" i="4"/>
  <c r="M7" i="4"/>
  <c r="J40" i="4"/>
  <c r="T4" i="4"/>
  <c r="J70" i="1"/>
  <c r="J71" i="1"/>
  <c r="J72" i="1"/>
  <c r="J73" i="1"/>
  <c r="J74" i="1"/>
  <c r="J75" i="1"/>
  <c r="M75" i="1"/>
  <c r="J64" i="1"/>
  <c r="J65" i="1"/>
  <c r="J66" i="1"/>
  <c r="J67" i="1"/>
  <c r="J68" i="1"/>
  <c r="J69" i="1"/>
  <c r="M69" i="1"/>
  <c r="I28" i="1"/>
  <c r="I29" i="1"/>
  <c r="I30" i="1"/>
  <c r="I31" i="1"/>
  <c r="I32" i="1"/>
  <c r="I33" i="1"/>
  <c r="L33" i="1"/>
  <c r="I70" i="1"/>
  <c r="I71" i="1"/>
  <c r="I72" i="1"/>
  <c r="I73" i="1"/>
  <c r="I74" i="1"/>
  <c r="I75" i="1"/>
  <c r="L75" i="1"/>
  <c r="J76" i="1"/>
  <c r="J77" i="1"/>
  <c r="J78" i="1"/>
  <c r="J79" i="1"/>
  <c r="J80" i="1"/>
  <c r="J81" i="1"/>
  <c r="N81" i="1"/>
  <c r="J4" i="1"/>
  <c r="I4" i="1"/>
  <c r="J4" i="3"/>
  <c r="I4" i="3"/>
  <c r="J178" i="5"/>
  <c r="J179" i="5"/>
  <c r="J180" i="5"/>
  <c r="J181" i="5"/>
  <c r="J182" i="5"/>
  <c r="J183" i="5"/>
  <c r="N183" i="5"/>
  <c r="U33" i="5"/>
  <c r="J172" i="5"/>
  <c r="J173" i="5"/>
  <c r="J174" i="5"/>
  <c r="J175" i="5"/>
  <c r="J176" i="5"/>
  <c r="J177" i="5"/>
  <c r="N177" i="5"/>
  <c r="J166" i="5"/>
  <c r="J167" i="5"/>
  <c r="J168" i="5"/>
  <c r="J169" i="5"/>
  <c r="J170" i="5"/>
  <c r="J171" i="5"/>
  <c r="N171" i="5"/>
  <c r="U31" i="5"/>
  <c r="J160" i="5"/>
  <c r="J161" i="5"/>
  <c r="J162" i="5"/>
  <c r="J163" i="5"/>
  <c r="J164" i="5"/>
  <c r="J165" i="5"/>
  <c r="N165" i="5"/>
  <c r="U30" i="5"/>
  <c r="J154" i="5"/>
  <c r="J155" i="5"/>
  <c r="J156" i="5"/>
  <c r="J157" i="5"/>
  <c r="J158" i="5"/>
  <c r="J159" i="5"/>
  <c r="N159" i="5"/>
  <c r="J148" i="5"/>
  <c r="J149" i="5"/>
  <c r="J150" i="5"/>
  <c r="J151" i="5"/>
  <c r="J152" i="5"/>
  <c r="J153" i="5"/>
  <c r="N153" i="5"/>
  <c r="J142" i="5"/>
  <c r="J143" i="5"/>
  <c r="J144" i="5"/>
  <c r="J145" i="5"/>
  <c r="J146" i="5"/>
  <c r="J147" i="5"/>
  <c r="N147" i="5"/>
  <c r="J136" i="5"/>
  <c r="J137" i="5"/>
  <c r="J138" i="5"/>
  <c r="J139" i="5"/>
  <c r="J140" i="5"/>
  <c r="J141" i="5"/>
  <c r="N141" i="5"/>
  <c r="J130" i="5"/>
  <c r="J131" i="5"/>
  <c r="J132" i="5"/>
  <c r="J133" i="5"/>
  <c r="J134" i="5"/>
  <c r="J135" i="5"/>
  <c r="N135" i="5"/>
  <c r="U25" i="5"/>
  <c r="J124" i="5"/>
  <c r="J125" i="5"/>
  <c r="J126" i="5"/>
  <c r="J127" i="5"/>
  <c r="J128" i="5"/>
  <c r="J129" i="5"/>
  <c r="N129" i="5"/>
  <c r="J118" i="5"/>
  <c r="J119" i="5"/>
  <c r="J120" i="5"/>
  <c r="J121" i="5"/>
  <c r="J122" i="5"/>
  <c r="J123" i="5"/>
  <c r="N123" i="5"/>
  <c r="U23" i="5"/>
  <c r="J112" i="5"/>
  <c r="J113" i="5"/>
  <c r="J114" i="5"/>
  <c r="J115" i="5"/>
  <c r="J116" i="5"/>
  <c r="J117" i="5"/>
  <c r="N117" i="5"/>
  <c r="U22" i="5"/>
  <c r="J106" i="5"/>
  <c r="J107" i="5"/>
  <c r="J108" i="5"/>
  <c r="J109" i="5"/>
  <c r="J110" i="5"/>
  <c r="J111" i="5"/>
  <c r="N111" i="5"/>
  <c r="U21" i="5"/>
  <c r="J100" i="5"/>
  <c r="J101" i="5"/>
  <c r="J102" i="5"/>
  <c r="J103" i="5"/>
  <c r="J104" i="5"/>
  <c r="J105" i="5"/>
  <c r="N105" i="5"/>
  <c r="U20" i="5"/>
  <c r="J94" i="5"/>
  <c r="J95" i="5"/>
  <c r="J96" i="5"/>
  <c r="J97" i="5"/>
  <c r="J98" i="5"/>
  <c r="J99" i="5"/>
  <c r="N99" i="5"/>
  <c r="J88" i="5"/>
  <c r="J89" i="5"/>
  <c r="J90" i="5"/>
  <c r="J91" i="5"/>
  <c r="J92" i="5"/>
  <c r="J93" i="5"/>
  <c r="N93" i="5"/>
  <c r="J82" i="5"/>
  <c r="J83" i="5"/>
  <c r="J84" i="5"/>
  <c r="J85" i="5"/>
  <c r="J86" i="5"/>
  <c r="J87" i="5"/>
  <c r="N87" i="5"/>
  <c r="U17" i="5"/>
  <c r="J76" i="5"/>
  <c r="J77" i="5"/>
  <c r="J78" i="5"/>
  <c r="J79" i="5"/>
  <c r="J80" i="5"/>
  <c r="J81" i="5"/>
  <c r="N81" i="5"/>
  <c r="U16" i="5"/>
  <c r="J70" i="5"/>
  <c r="J71" i="5"/>
  <c r="J72" i="5"/>
  <c r="J73" i="5"/>
  <c r="J74" i="5"/>
  <c r="J75" i="5"/>
  <c r="N75" i="5"/>
  <c r="U15" i="5"/>
  <c r="J64" i="5"/>
  <c r="J65" i="5"/>
  <c r="J66" i="5"/>
  <c r="J67" i="5"/>
  <c r="J68" i="5"/>
  <c r="J69" i="5"/>
  <c r="N69" i="5"/>
  <c r="J58" i="5"/>
  <c r="J59" i="5"/>
  <c r="J60" i="5"/>
  <c r="J61" i="5"/>
  <c r="J62" i="5"/>
  <c r="J63" i="5"/>
  <c r="N63" i="5"/>
  <c r="J52" i="5"/>
  <c r="J53" i="5"/>
  <c r="J54" i="5"/>
  <c r="J55" i="5"/>
  <c r="J56" i="5"/>
  <c r="J57" i="5"/>
  <c r="N57" i="5"/>
  <c r="J46" i="5"/>
  <c r="J47" i="5"/>
  <c r="J48" i="5"/>
  <c r="J49" i="5"/>
  <c r="J50" i="5"/>
  <c r="J51" i="5"/>
  <c r="N51" i="5"/>
  <c r="J40" i="5"/>
  <c r="J41" i="5"/>
  <c r="J42" i="5"/>
  <c r="J43" i="5"/>
  <c r="J44" i="5"/>
  <c r="J45" i="5"/>
  <c r="N45" i="5"/>
  <c r="U10" i="5"/>
  <c r="J34" i="5"/>
  <c r="J35" i="5"/>
  <c r="J36" i="5"/>
  <c r="J37" i="5"/>
  <c r="J38" i="5"/>
  <c r="J39" i="5"/>
  <c r="N39" i="5"/>
  <c r="J28" i="5"/>
  <c r="J29" i="5"/>
  <c r="J30" i="5"/>
  <c r="J31" i="5"/>
  <c r="J32" i="5"/>
  <c r="J33" i="5"/>
  <c r="N33" i="5"/>
  <c r="J22" i="5"/>
  <c r="J23" i="5"/>
  <c r="J24" i="5"/>
  <c r="J25" i="5"/>
  <c r="J26" i="5"/>
  <c r="J27" i="5"/>
  <c r="N27" i="5"/>
  <c r="J16" i="5"/>
  <c r="J17" i="5"/>
  <c r="J18" i="5"/>
  <c r="J19" i="5"/>
  <c r="J20" i="5"/>
  <c r="J21" i="5"/>
  <c r="N21" i="5"/>
  <c r="J10" i="5"/>
  <c r="J11" i="5"/>
  <c r="J12" i="5"/>
  <c r="J13" i="5"/>
  <c r="J14" i="5"/>
  <c r="J15" i="5"/>
  <c r="N15" i="5"/>
  <c r="U5" i="5"/>
  <c r="J4" i="5"/>
  <c r="J5" i="5"/>
  <c r="J6" i="5"/>
  <c r="J7" i="5"/>
  <c r="J8" i="5"/>
  <c r="J9" i="5"/>
  <c r="N9" i="5"/>
  <c r="M183" i="5"/>
  <c r="M177" i="5"/>
  <c r="M171" i="5"/>
  <c r="M165" i="5"/>
  <c r="M159" i="5"/>
  <c r="M153" i="5"/>
  <c r="M147" i="5"/>
  <c r="M141" i="5"/>
  <c r="M135" i="5"/>
  <c r="M129" i="5"/>
  <c r="M123" i="5"/>
  <c r="M117" i="5"/>
  <c r="M111" i="5"/>
  <c r="M105" i="5"/>
  <c r="M99" i="5"/>
  <c r="M93" i="5"/>
  <c r="M87" i="5"/>
  <c r="M81" i="5"/>
  <c r="M75" i="5"/>
  <c r="M69" i="5"/>
  <c r="M63" i="5"/>
  <c r="M57" i="5"/>
  <c r="M51" i="5"/>
  <c r="M45" i="5"/>
  <c r="M39" i="5"/>
  <c r="M33" i="5"/>
  <c r="M27" i="5"/>
  <c r="M21" i="5"/>
  <c r="M15" i="5"/>
  <c r="M9" i="5"/>
  <c r="I178" i="5"/>
  <c r="I179" i="5"/>
  <c r="I180" i="5"/>
  <c r="I181" i="5"/>
  <c r="I182" i="5"/>
  <c r="I183" i="5"/>
  <c r="L183" i="5"/>
  <c r="I172" i="5"/>
  <c r="I173" i="5"/>
  <c r="I174" i="5"/>
  <c r="I175" i="5"/>
  <c r="I176" i="5"/>
  <c r="I177" i="5"/>
  <c r="L177" i="5"/>
  <c r="I166" i="5"/>
  <c r="I167" i="5"/>
  <c r="I168" i="5"/>
  <c r="I169" i="5"/>
  <c r="I170" i="5"/>
  <c r="I171" i="5"/>
  <c r="L171" i="5"/>
  <c r="I160" i="5"/>
  <c r="I161" i="5"/>
  <c r="I162" i="5"/>
  <c r="I163" i="5"/>
  <c r="I164" i="5"/>
  <c r="I165" i="5"/>
  <c r="L165" i="5"/>
  <c r="I154" i="5"/>
  <c r="I155" i="5"/>
  <c r="I156" i="5"/>
  <c r="I157" i="5"/>
  <c r="I158" i="5"/>
  <c r="I159" i="5"/>
  <c r="L159" i="5"/>
  <c r="I148" i="5"/>
  <c r="I149" i="5"/>
  <c r="I150" i="5"/>
  <c r="I151" i="5"/>
  <c r="I152" i="5"/>
  <c r="I153" i="5"/>
  <c r="L153" i="5"/>
  <c r="I142" i="5"/>
  <c r="I143" i="5"/>
  <c r="I144" i="5"/>
  <c r="I145" i="5"/>
  <c r="I146" i="5"/>
  <c r="I147" i="5"/>
  <c r="L147" i="5"/>
  <c r="I136" i="5"/>
  <c r="I137" i="5"/>
  <c r="I138" i="5"/>
  <c r="I139" i="5"/>
  <c r="I140" i="5"/>
  <c r="I141" i="5"/>
  <c r="L141" i="5"/>
  <c r="I130" i="5"/>
  <c r="I131" i="5"/>
  <c r="I132" i="5"/>
  <c r="I133" i="5"/>
  <c r="I134" i="5"/>
  <c r="I135" i="5"/>
  <c r="L135" i="5"/>
  <c r="I124" i="5"/>
  <c r="I125" i="5"/>
  <c r="I126" i="5"/>
  <c r="I127" i="5"/>
  <c r="I128" i="5"/>
  <c r="I129" i="5"/>
  <c r="L129" i="5"/>
  <c r="I118" i="5"/>
  <c r="I119" i="5"/>
  <c r="I120" i="5"/>
  <c r="I121" i="5"/>
  <c r="I122" i="5"/>
  <c r="I123" i="5"/>
  <c r="L123" i="5"/>
  <c r="I112" i="5"/>
  <c r="I113" i="5"/>
  <c r="I114" i="5"/>
  <c r="I115" i="5"/>
  <c r="I116" i="5"/>
  <c r="I117" i="5"/>
  <c r="L117" i="5"/>
  <c r="I106" i="5"/>
  <c r="I107" i="5"/>
  <c r="I108" i="5"/>
  <c r="I109" i="5"/>
  <c r="I110" i="5"/>
  <c r="I111" i="5"/>
  <c r="L111" i="5"/>
  <c r="I100" i="5"/>
  <c r="I101" i="5"/>
  <c r="I102" i="5"/>
  <c r="I103" i="5"/>
  <c r="I104" i="5"/>
  <c r="I105" i="5"/>
  <c r="L105" i="5"/>
  <c r="I94" i="5"/>
  <c r="I95" i="5"/>
  <c r="I96" i="5"/>
  <c r="I97" i="5"/>
  <c r="I98" i="5"/>
  <c r="I99" i="5"/>
  <c r="L99" i="5"/>
  <c r="I88" i="5"/>
  <c r="I89" i="5"/>
  <c r="I90" i="5"/>
  <c r="I91" i="5"/>
  <c r="I92" i="5"/>
  <c r="I93" i="5"/>
  <c r="L93" i="5"/>
  <c r="I82" i="5"/>
  <c r="I83" i="5"/>
  <c r="I84" i="5"/>
  <c r="I85" i="5"/>
  <c r="I86" i="5"/>
  <c r="I87" i="5"/>
  <c r="L87" i="5"/>
  <c r="I76" i="5"/>
  <c r="I77" i="5"/>
  <c r="I78" i="5"/>
  <c r="I79" i="5"/>
  <c r="I80" i="5"/>
  <c r="I81" i="5"/>
  <c r="L81" i="5"/>
  <c r="I70" i="5"/>
  <c r="I71" i="5"/>
  <c r="I72" i="5"/>
  <c r="I73" i="5"/>
  <c r="I74" i="5"/>
  <c r="I75" i="5"/>
  <c r="L75" i="5"/>
  <c r="I64" i="5"/>
  <c r="I65" i="5"/>
  <c r="I66" i="5"/>
  <c r="I67" i="5"/>
  <c r="I68" i="5"/>
  <c r="I69" i="5"/>
  <c r="L69" i="5"/>
  <c r="I58" i="5"/>
  <c r="I59" i="5"/>
  <c r="I60" i="5"/>
  <c r="I61" i="5"/>
  <c r="I62" i="5"/>
  <c r="I63" i="5"/>
  <c r="L63" i="5"/>
  <c r="I52" i="5"/>
  <c r="I53" i="5"/>
  <c r="I54" i="5"/>
  <c r="I55" i="5"/>
  <c r="I56" i="5"/>
  <c r="I57" i="5"/>
  <c r="L57" i="5"/>
  <c r="I46" i="5"/>
  <c r="I47" i="5"/>
  <c r="I48" i="5"/>
  <c r="I49" i="5"/>
  <c r="I50" i="5"/>
  <c r="I51" i="5"/>
  <c r="L51" i="5"/>
  <c r="I40" i="5"/>
  <c r="I41" i="5"/>
  <c r="I42" i="5"/>
  <c r="I43" i="5"/>
  <c r="I44" i="5"/>
  <c r="I45" i="5"/>
  <c r="L45" i="5"/>
  <c r="I34" i="5"/>
  <c r="I35" i="5"/>
  <c r="I36" i="5"/>
  <c r="I37" i="5"/>
  <c r="I38" i="5"/>
  <c r="I39" i="5"/>
  <c r="L39" i="5"/>
  <c r="I28" i="5"/>
  <c r="I29" i="5"/>
  <c r="I30" i="5"/>
  <c r="I31" i="5"/>
  <c r="I32" i="5"/>
  <c r="I33" i="5"/>
  <c r="L33" i="5"/>
  <c r="I22" i="5"/>
  <c r="I23" i="5"/>
  <c r="I24" i="5"/>
  <c r="I25" i="5"/>
  <c r="I26" i="5"/>
  <c r="I27" i="5"/>
  <c r="L27" i="5"/>
  <c r="I16" i="5"/>
  <c r="I17" i="5"/>
  <c r="I18" i="5"/>
  <c r="I19" i="5"/>
  <c r="I20" i="5"/>
  <c r="I21" i="5"/>
  <c r="L21" i="5"/>
  <c r="I10" i="5"/>
  <c r="I11" i="5"/>
  <c r="I12" i="5"/>
  <c r="I13" i="5"/>
  <c r="I14" i="5"/>
  <c r="I15" i="5"/>
  <c r="L15" i="5"/>
  <c r="I4" i="5"/>
  <c r="I5" i="5"/>
  <c r="I6" i="5"/>
  <c r="I7" i="5"/>
  <c r="I8" i="5"/>
  <c r="I9" i="5"/>
  <c r="L9" i="5"/>
  <c r="K9" i="5"/>
  <c r="T29" i="5"/>
  <c r="T16" i="5"/>
  <c r="T4" i="5"/>
  <c r="K183" i="5"/>
  <c r="K177" i="5"/>
  <c r="K171" i="5"/>
  <c r="K165" i="5"/>
  <c r="K159" i="5"/>
  <c r="K153" i="5"/>
  <c r="K147" i="5"/>
  <c r="K141" i="5"/>
  <c r="K135" i="5"/>
  <c r="K129" i="5"/>
  <c r="K123" i="5"/>
  <c r="K117" i="5"/>
  <c r="K111" i="5"/>
  <c r="K105" i="5"/>
  <c r="K99" i="5"/>
  <c r="K93" i="5"/>
  <c r="K87" i="5"/>
  <c r="K81" i="5"/>
  <c r="K75" i="5"/>
  <c r="K69" i="5"/>
  <c r="K63" i="5"/>
  <c r="K57" i="5"/>
  <c r="K51" i="5"/>
  <c r="K45" i="5"/>
  <c r="K39" i="5"/>
  <c r="K33" i="5"/>
  <c r="K27" i="5"/>
  <c r="K21" i="5"/>
  <c r="K15" i="5"/>
  <c r="T42" i="5"/>
  <c r="U7" i="5"/>
  <c r="T48" i="5"/>
  <c r="T37" i="5"/>
  <c r="T43" i="5"/>
  <c r="T49" i="5"/>
  <c r="T55" i="5"/>
  <c r="T61" i="5"/>
  <c r="T38" i="5"/>
  <c r="J98" i="4"/>
  <c r="J99" i="4"/>
  <c r="J100" i="4"/>
  <c r="J101" i="4"/>
  <c r="J102" i="4"/>
  <c r="J103" i="4"/>
  <c r="N103" i="4"/>
  <c r="J92" i="4"/>
  <c r="J93" i="4"/>
  <c r="J94" i="4"/>
  <c r="J95" i="4"/>
  <c r="J96" i="4"/>
  <c r="J97" i="4"/>
  <c r="N97" i="4"/>
  <c r="J86" i="4"/>
  <c r="J87" i="4"/>
  <c r="J88" i="4"/>
  <c r="J89" i="4"/>
  <c r="J90" i="4"/>
  <c r="J91" i="4"/>
  <c r="N91" i="4"/>
  <c r="J80" i="4"/>
  <c r="J81" i="4"/>
  <c r="J82" i="4"/>
  <c r="J83" i="4"/>
  <c r="J84" i="4"/>
  <c r="J85" i="4"/>
  <c r="N85" i="4"/>
  <c r="J74" i="4"/>
  <c r="J75" i="4"/>
  <c r="J76" i="4"/>
  <c r="J77" i="4"/>
  <c r="J78" i="4"/>
  <c r="J79" i="4"/>
  <c r="N79" i="4"/>
  <c r="J68" i="4"/>
  <c r="J69" i="4"/>
  <c r="J70" i="4"/>
  <c r="J71" i="4"/>
  <c r="J72" i="4"/>
  <c r="J73" i="4"/>
  <c r="N73" i="4"/>
  <c r="J62" i="4"/>
  <c r="J63" i="4"/>
  <c r="J64" i="4"/>
  <c r="J65" i="4"/>
  <c r="J66" i="4"/>
  <c r="J67" i="4"/>
  <c r="N67" i="4"/>
  <c r="J56" i="4"/>
  <c r="J57" i="4"/>
  <c r="J58" i="4"/>
  <c r="J59" i="4"/>
  <c r="J60" i="4"/>
  <c r="J61" i="4"/>
  <c r="N61" i="4"/>
  <c r="J50" i="4"/>
  <c r="J51" i="4"/>
  <c r="J52" i="4"/>
  <c r="J53" i="4"/>
  <c r="J54" i="4"/>
  <c r="J55" i="4"/>
  <c r="N55" i="4"/>
  <c r="J44" i="4"/>
  <c r="J45" i="4"/>
  <c r="J46" i="4"/>
  <c r="J47" i="4"/>
  <c r="J48" i="4"/>
  <c r="J49" i="4"/>
  <c r="N49" i="4"/>
  <c r="J41" i="4"/>
  <c r="J42" i="4"/>
  <c r="J43" i="4"/>
  <c r="N43" i="4"/>
  <c r="J36" i="4"/>
  <c r="J37" i="4"/>
  <c r="J38" i="4"/>
  <c r="J39" i="4"/>
  <c r="N39" i="4"/>
  <c r="J32" i="4"/>
  <c r="J33" i="4"/>
  <c r="J34" i="4"/>
  <c r="J35" i="4"/>
  <c r="N35" i="4"/>
  <c r="J28" i="4"/>
  <c r="J29" i="4"/>
  <c r="J30" i="4"/>
  <c r="J31" i="4"/>
  <c r="N31" i="4"/>
  <c r="J24" i="4"/>
  <c r="J25" i="4"/>
  <c r="J26" i="4"/>
  <c r="J27" i="4"/>
  <c r="N27" i="4"/>
  <c r="J20" i="4"/>
  <c r="J21" i="4"/>
  <c r="J22" i="4"/>
  <c r="J23" i="4"/>
  <c r="N23" i="4"/>
  <c r="N19" i="4"/>
  <c r="N15" i="4"/>
  <c r="N11" i="4"/>
  <c r="N7" i="4"/>
  <c r="M103" i="4"/>
  <c r="M97" i="4"/>
  <c r="M91" i="4"/>
  <c r="M85" i="4"/>
  <c r="M79" i="4"/>
  <c r="M73" i="4"/>
  <c r="M67" i="4"/>
  <c r="M61" i="4"/>
  <c r="M55" i="4"/>
  <c r="M49" i="4"/>
  <c r="M43" i="4"/>
  <c r="M39" i="4"/>
  <c r="M35" i="4"/>
  <c r="M31" i="4"/>
  <c r="M27" i="4"/>
  <c r="M23" i="4"/>
  <c r="I98" i="4"/>
  <c r="I99" i="4"/>
  <c r="I100" i="4"/>
  <c r="I101" i="4"/>
  <c r="I102" i="4"/>
  <c r="I103" i="4"/>
  <c r="L103" i="4"/>
  <c r="I92" i="4"/>
  <c r="I93" i="4"/>
  <c r="I94" i="4"/>
  <c r="I95" i="4"/>
  <c r="I96" i="4"/>
  <c r="I97" i="4"/>
  <c r="L97" i="4"/>
  <c r="I86" i="4"/>
  <c r="I87" i="4"/>
  <c r="I88" i="4"/>
  <c r="I89" i="4"/>
  <c r="I90" i="4"/>
  <c r="I91" i="4"/>
  <c r="L91" i="4"/>
  <c r="I80" i="4"/>
  <c r="I81" i="4"/>
  <c r="I82" i="4"/>
  <c r="I83" i="4"/>
  <c r="I84" i="4"/>
  <c r="I85" i="4"/>
  <c r="L85" i="4"/>
  <c r="I74" i="4"/>
  <c r="I75" i="4"/>
  <c r="I76" i="4"/>
  <c r="I77" i="4"/>
  <c r="I78" i="4"/>
  <c r="I79" i="4"/>
  <c r="L79" i="4"/>
  <c r="K79" i="4"/>
  <c r="I68" i="4"/>
  <c r="I69" i="4"/>
  <c r="I70" i="4"/>
  <c r="I71" i="4"/>
  <c r="I72" i="4"/>
  <c r="I73" i="4"/>
  <c r="L73" i="4"/>
  <c r="I62" i="4"/>
  <c r="I63" i="4"/>
  <c r="I64" i="4"/>
  <c r="I65" i="4"/>
  <c r="I66" i="4"/>
  <c r="I67" i="4"/>
  <c r="L67" i="4"/>
  <c r="I56" i="4"/>
  <c r="I57" i="4"/>
  <c r="I58" i="4"/>
  <c r="I59" i="4"/>
  <c r="I60" i="4"/>
  <c r="I61" i="4"/>
  <c r="L61" i="4"/>
  <c r="I50" i="4"/>
  <c r="I51" i="4"/>
  <c r="I52" i="4"/>
  <c r="I53" i="4"/>
  <c r="I54" i="4"/>
  <c r="I55" i="4"/>
  <c r="L55" i="4"/>
  <c r="I44" i="4"/>
  <c r="I45" i="4"/>
  <c r="I46" i="4"/>
  <c r="I47" i="4"/>
  <c r="I48" i="4"/>
  <c r="I49" i="4"/>
  <c r="L49" i="4"/>
  <c r="I40" i="4"/>
  <c r="I41" i="4"/>
  <c r="I42" i="4"/>
  <c r="I43" i="4"/>
  <c r="L43" i="4"/>
  <c r="K49" i="4"/>
  <c r="I36" i="4"/>
  <c r="I37" i="4"/>
  <c r="I38" i="4"/>
  <c r="I39" i="4"/>
  <c r="L39" i="4"/>
  <c r="I32" i="4"/>
  <c r="I33" i="4"/>
  <c r="I34" i="4"/>
  <c r="I35" i="4"/>
  <c r="L35" i="4"/>
  <c r="I28" i="4"/>
  <c r="I29" i="4"/>
  <c r="I30" i="4"/>
  <c r="I31" i="4"/>
  <c r="L31" i="4"/>
  <c r="I24" i="4"/>
  <c r="I25" i="4"/>
  <c r="I26" i="4"/>
  <c r="I27" i="4"/>
  <c r="L27" i="4"/>
  <c r="I20" i="4"/>
  <c r="I21" i="4"/>
  <c r="I22" i="4"/>
  <c r="I23" i="4"/>
  <c r="L23" i="4"/>
  <c r="I16" i="4"/>
  <c r="I17" i="4"/>
  <c r="I18" i="4"/>
  <c r="I19" i="4"/>
  <c r="L19" i="4"/>
  <c r="I12" i="4"/>
  <c r="I13" i="4"/>
  <c r="I14" i="4"/>
  <c r="I15" i="4"/>
  <c r="L15" i="4"/>
  <c r="I8" i="4"/>
  <c r="I9" i="4"/>
  <c r="I10" i="4"/>
  <c r="I11" i="4"/>
  <c r="L11" i="4"/>
  <c r="I4" i="4"/>
  <c r="I5" i="4"/>
  <c r="I6" i="4"/>
  <c r="I7" i="4"/>
  <c r="L7" i="4"/>
  <c r="K7" i="4"/>
  <c r="K39" i="4"/>
  <c r="K35" i="4"/>
  <c r="K31" i="4"/>
  <c r="K27" i="4"/>
  <c r="K23" i="4"/>
  <c r="K19" i="4"/>
  <c r="K15" i="4"/>
  <c r="K11" i="4"/>
  <c r="J109" i="3"/>
  <c r="J110" i="3"/>
  <c r="J111" i="3"/>
  <c r="J112" i="3"/>
  <c r="J113" i="3"/>
  <c r="N113" i="3"/>
  <c r="J104" i="3"/>
  <c r="J105" i="3"/>
  <c r="J106" i="3"/>
  <c r="J107" i="3"/>
  <c r="J108" i="3"/>
  <c r="N108" i="3"/>
  <c r="J99" i="3"/>
  <c r="J100" i="3"/>
  <c r="J101" i="3"/>
  <c r="J102" i="3"/>
  <c r="J103" i="3"/>
  <c r="N103" i="3"/>
  <c r="J94" i="3"/>
  <c r="J95" i="3"/>
  <c r="J96" i="3"/>
  <c r="J97" i="3"/>
  <c r="J98" i="3"/>
  <c r="N98" i="3"/>
  <c r="J89" i="3"/>
  <c r="J90" i="3"/>
  <c r="J91" i="3"/>
  <c r="J92" i="3"/>
  <c r="J93" i="3"/>
  <c r="N93" i="3"/>
  <c r="J84" i="3"/>
  <c r="J85" i="3"/>
  <c r="J86" i="3"/>
  <c r="J87" i="3"/>
  <c r="J88" i="3"/>
  <c r="N88" i="3"/>
  <c r="J79" i="3"/>
  <c r="J80" i="3"/>
  <c r="J81" i="3"/>
  <c r="J82" i="3"/>
  <c r="J83" i="3"/>
  <c r="N83" i="3"/>
  <c r="J74" i="3"/>
  <c r="J75" i="3"/>
  <c r="J76" i="3"/>
  <c r="J77" i="3"/>
  <c r="J78" i="3"/>
  <c r="N78" i="3"/>
  <c r="J69" i="3"/>
  <c r="J70" i="3"/>
  <c r="J71" i="3"/>
  <c r="J72" i="3"/>
  <c r="J73" i="3"/>
  <c r="N73" i="3"/>
  <c r="J64" i="3"/>
  <c r="J65" i="3"/>
  <c r="J66" i="3"/>
  <c r="J67" i="3"/>
  <c r="J68" i="3"/>
  <c r="N68" i="3"/>
  <c r="J58" i="3"/>
  <c r="J59" i="3"/>
  <c r="J60" i="3"/>
  <c r="J61" i="3"/>
  <c r="J62" i="3"/>
  <c r="J63" i="3"/>
  <c r="N63" i="3"/>
  <c r="J52" i="3"/>
  <c r="J53" i="3"/>
  <c r="J54" i="3"/>
  <c r="J55" i="3"/>
  <c r="J56" i="3"/>
  <c r="J57" i="3"/>
  <c r="N57" i="3"/>
  <c r="J46" i="3"/>
  <c r="J47" i="3"/>
  <c r="J48" i="3"/>
  <c r="J49" i="3"/>
  <c r="J50" i="3"/>
  <c r="J51" i="3"/>
  <c r="N51" i="3"/>
  <c r="J40" i="3"/>
  <c r="J41" i="3"/>
  <c r="J42" i="3"/>
  <c r="J43" i="3"/>
  <c r="J44" i="3"/>
  <c r="J45" i="3"/>
  <c r="N45" i="3"/>
  <c r="J34" i="3"/>
  <c r="J35" i="3"/>
  <c r="J36" i="3"/>
  <c r="J37" i="3"/>
  <c r="J38" i="3"/>
  <c r="J39" i="3"/>
  <c r="N39" i="3"/>
  <c r="J28" i="3"/>
  <c r="J29" i="3"/>
  <c r="J30" i="3"/>
  <c r="J31" i="3"/>
  <c r="J32" i="3"/>
  <c r="J33" i="3"/>
  <c r="N33" i="3"/>
  <c r="J22" i="3"/>
  <c r="J23" i="3"/>
  <c r="J24" i="3"/>
  <c r="J25" i="3"/>
  <c r="J26" i="3"/>
  <c r="J27" i="3"/>
  <c r="N27" i="3"/>
  <c r="J16" i="3"/>
  <c r="J17" i="3"/>
  <c r="J18" i="3"/>
  <c r="J19" i="3"/>
  <c r="J20" i="3"/>
  <c r="J21" i="3"/>
  <c r="N21" i="3"/>
  <c r="J10" i="3"/>
  <c r="J11" i="3"/>
  <c r="J12" i="3"/>
  <c r="J13" i="3"/>
  <c r="J14" i="3"/>
  <c r="J15" i="3"/>
  <c r="N15" i="3"/>
  <c r="J5" i="3"/>
  <c r="J6" i="3"/>
  <c r="J7" i="3"/>
  <c r="J8" i="3"/>
  <c r="J9" i="3"/>
  <c r="N9" i="3"/>
  <c r="M113" i="3"/>
  <c r="M108" i="3"/>
  <c r="M103" i="3"/>
  <c r="M98" i="3"/>
  <c r="M93" i="3"/>
  <c r="M88" i="3"/>
  <c r="M83" i="3"/>
  <c r="M78" i="3"/>
  <c r="M73" i="3"/>
  <c r="M68" i="3"/>
  <c r="M63" i="3"/>
  <c r="M57" i="3"/>
  <c r="M51" i="3"/>
  <c r="M45" i="3"/>
  <c r="M39" i="3"/>
  <c r="M33" i="3"/>
  <c r="M27" i="3"/>
  <c r="M21" i="3"/>
  <c r="M15" i="3"/>
  <c r="M9" i="3"/>
  <c r="I58" i="3"/>
  <c r="I59" i="3"/>
  <c r="I60" i="3"/>
  <c r="I61" i="3"/>
  <c r="I62" i="3"/>
  <c r="I63" i="3"/>
  <c r="L63" i="3"/>
  <c r="I64" i="3"/>
  <c r="I65" i="3"/>
  <c r="I66" i="3"/>
  <c r="I67" i="3"/>
  <c r="I68" i="3"/>
  <c r="L68" i="3"/>
  <c r="I69" i="3"/>
  <c r="I70" i="3"/>
  <c r="I71" i="3"/>
  <c r="I72" i="3"/>
  <c r="I73" i="3"/>
  <c r="L73" i="3"/>
  <c r="I74" i="3"/>
  <c r="I75" i="3"/>
  <c r="I76" i="3"/>
  <c r="I77" i="3"/>
  <c r="I78" i="3"/>
  <c r="L78" i="3"/>
  <c r="I79" i="3"/>
  <c r="I80" i="3"/>
  <c r="I81" i="3"/>
  <c r="I82" i="3"/>
  <c r="I83" i="3"/>
  <c r="L83" i="3"/>
  <c r="I84" i="3"/>
  <c r="I85" i="3"/>
  <c r="I86" i="3"/>
  <c r="I87" i="3"/>
  <c r="I88" i="3"/>
  <c r="L88" i="3"/>
  <c r="I89" i="3"/>
  <c r="I90" i="3"/>
  <c r="I91" i="3"/>
  <c r="I92" i="3"/>
  <c r="I93" i="3"/>
  <c r="L93" i="3"/>
  <c r="I94" i="3"/>
  <c r="I95" i="3"/>
  <c r="I96" i="3"/>
  <c r="I97" i="3"/>
  <c r="I98" i="3"/>
  <c r="L98" i="3"/>
  <c r="I99" i="3"/>
  <c r="I100" i="3"/>
  <c r="I101" i="3"/>
  <c r="I102" i="3"/>
  <c r="I103" i="3"/>
  <c r="L103" i="3"/>
  <c r="I104" i="3"/>
  <c r="I105" i="3"/>
  <c r="I106" i="3"/>
  <c r="I107" i="3"/>
  <c r="I108" i="3"/>
  <c r="L108" i="3"/>
  <c r="I109" i="3"/>
  <c r="I110" i="3"/>
  <c r="I111" i="3"/>
  <c r="I112" i="3"/>
  <c r="I113" i="3"/>
  <c r="L113" i="3"/>
  <c r="K73" i="3"/>
  <c r="K68" i="3"/>
  <c r="K63" i="3"/>
  <c r="I52" i="3"/>
  <c r="I53" i="3"/>
  <c r="I54" i="3"/>
  <c r="I55" i="3"/>
  <c r="I56" i="3"/>
  <c r="I57" i="3"/>
  <c r="K57" i="3"/>
  <c r="I46" i="3"/>
  <c r="I47" i="3"/>
  <c r="I48" i="3"/>
  <c r="I49" i="3"/>
  <c r="I50" i="3"/>
  <c r="I51" i="3"/>
  <c r="K51" i="3"/>
  <c r="I40" i="3"/>
  <c r="I41" i="3"/>
  <c r="I42" i="3"/>
  <c r="I43" i="3"/>
  <c r="I44" i="3"/>
  <c r="I45" i="3"/>
  <c r="K45" i="3"/>
  <c r="I34" i="3"/>
  <c r="I35" i="3"/>
  <c r="I36" i="3"/>
  <c r="I37" i="3"/>
  <c r="I38" i="3"/>
  <c r="I39" i="3"/>
  <c r="K39" i="3"/>
  <c r="I28" i="3"/>
  <c r="I29" i="3"/>
  <c r="I30" i="3"/>
  <c r="I31" i="3"/>
  <c r="I32" i="3"/>
  <c r="I33" i="3"/>
  <c r="K33" i="3"/>
  <c r="I22" i="3"/>
  <c r="I23" i="3"/>
  <c r="I24" i="3"/>
  <c r="I25" i="3"/>
  <c r="I26" i="3"/>
  <c r="I27" i="3"/>
  <c r="K27" i="3"/>
  <c r="I16" i="3"/>
  <c r="I17" i="3"/>
  <c r="I18" i="3"/>
  <c r="I19" i="3"/>
  <c r="I20" i="3"/>
  <c r="I21" i="3"/>
  <c r="L21" i="3"/>
  <c r="K21" i="3"/>
  <c r="I10" i="3"/>
  <c r="I11" i="3"/>
  <c r="I12" i="3"/>
  <c r="I13" i="3"/>
  <c r="I14" i="3"/>
  <c r="I15" i="3"/>
  <c r="L15" i="3"/>
  <c r="K15" i="3"/>
  <c r="I5" i="3"/>
  <c r="I6" i="3"/>
  <c r="I7" i="3"/>
  <c r="I8" i="3"/>
  <c r="I9" i="3"/>
  <c r="L9" i="3"/>
  <c r="K9" i="3"/>
  <c r="K93" i="3"/>
  <c r="K98" i="3"/>
  <c r="K103" i="3"/>
  <c r="K108" i="3"/>
  <c r="K113" i="3"/>
  <c r="L27" i="3"/>
  <c r="L33" i="3"/>
  <c r="L45" i="3"/>
  <c r="L51" i="3"/>
  <c r="L57" i="3"/>
  <c r="L39" i="3"/>
  <c r="I4" i="2"/>
  <c r="I5" i="2"/>
  <c r="I6" i="2"/>
  <c r="I7" i="2"/>
  <c r="I8" i="2"/>
  <c r="I9" i="2"/>
  <c r="L9" i="2"/>
  <c r="J4" i="2"/>
  <c r="J5" i="2"/>
  <c r="J6" i="2"/>
  <c r="J7" i="2"/>
  <c r="J8" i="2"/>
  <c r="J9" i="2"/>
  <c r="M9" i="2"/>
  <c r="N9" i="2"/>
  <c r="U32" i="5"/>
  <c r="S32" i="5"/>
  <c r="U29" i="5"/>
  <c r="U28" i="5"/>
  <c r="U27" i="5"/>
  <c r="S27" i="5"/>
  <c r="U26" i="5"/>
  <c r="S26" i="5"/>
  <c r="U24" i="5"/>
  <c r="S21" i="5"/>
  <c r="U19" i="5"/>
  <c r="S19" i="5"/>
  <c r="U18" i="5"/>
  <c r="S15" i="5"/>
  <c r="U14" i="5"/>
  <c r="S14" i="5"/>
  <c r="R63" i="5"/>
  <c r="R60" i="5"/>
  <c r="S12" i="5"/>
  <c r="T57" i="5"/>
  <c r="R57" i="5"/>
  <c r="S11" i="5"/>
  <c r="R54" i="5"/>
  <c r="U9" i="5"/>
  <c r="S9" i="5"/>
  <c r="S6" i="5"/>
  <c r="T39" i="5"/>
  <c r="R12" i="5"/>
  <c r="T11" i="5"/>
  <c r="R10" i="5"/>
  <c r="S5" i="5"/>
  <c r="T5" i="5"/>
  <c r="S4" i="5"/>
  <c r="S8" i="1"/>
  <c r="U11" i="5"/>
  <c r="U4" i="5"/>
  <c r="S33" i="5"/>
  <c r="S31" i="5"/>
  <c r="S30" i="5"/>
  <c r="S29" i="5"/>
  <c r="S28" i="5"/>
  <c r="S25" i="5"/>
  <c r="S24" i="5"/>
  <c r="S23" i="5"/>
  <c r="S22" i="5"/>
  <c r="S20" i="5"/>
  <c r="S18" i="5"/>
  <c r="S17" i="5"/>
  <c r="S16" i="5"/>
  <c r="S13" i="5"/>
  <c r="S10" i="5"/>
  <c r="S8" i="5"/>
  <c r="S7" i="5"/>
  <c r="T62" i="5"/>
  <c r="T32" i="5"/>
  <c r="T56" i="5"/>
  <c r="T30" i="5"/>
  <c r="T50" i="5"/>
  <c r="T28" i="5"/>
  <c r="T44" i="5"/>
  <c r="T26" i="5"/>
  <c r="T41" i="5"/>
  <c r="T25" i="5"/>
  <c r="T46" i="5"/>
  <c r="T17" i="5"/>
  <c r="T40" i="5"/>
  <c r="T15" i="5"/>
  <c r="T63" i="5"/>
  <c r="T13" i="5"/>
  <c r="T51" i="5"/>
  <c r="T9" i="5"/>
  <c r="T65" i="5"/>
  <c r="T33" i="5"/>
  <c r="T59" i="5"/>
  <c r="T31" i="5"/>
  <c r="T53" i="5"/>
  <c r="T47" i="5"/>
  <c r="T27" i="5"/>
  <c r="T64" i="5"/>
  <c r="T23" i="5"/>
  <c r="T58" i="5"/>
  <c r="T21" i="5"/>
  <c r="T52" i="5"/>
  <c r="T19" i="5"/>
  <c r="T60" i="5"/>
  <c r="T12" i="5"/>
  <c r="T54" i="5"/>
  <c r="T10" i="5"/>
  <c r="U6" i="5"/>
  <c r="U8" i="5"/>
  <c r="U12" i="5"/>
  <c r="U13" i="5"/>
  <c r="T36" i="5"/>
  <c r="R51" i="5"/>
  <c r="R9" i="5"/>
  <c r="T6" i="5"/>
  <c r="T8" i="5"/>
  <c r="R11" i="5"/>
  <c r="R13" i="5"/>
  <c r="T14" i="5"/>
  <c r="T18" i="5"/>
  <c r="T20" i="5"/>
  <c r="T22" i="5"/>
  <c r="T24" i="5"/>
  <c r="T45" i="5"/>
  <c r="T7" i="5"/>
  <c r="R62" i="5"/>
  <c r="R32" i="5"/>
  <c r="R24" i="5"/>
  <c r="R38" i="5"/>
  <c r="R43" i="5"/>
  <c r="R16" i="5"/>
  <c r="R65" i="5"/>
  <c r="R33" i="5"/>
  <c r="R41" i="5"/>
  <c r="R25" i="5"/>
  <c r="R58" i="5"/>
  <c r="R21" i="5"/>
  <c r="R48" i="5"/>
  <c r="R8" i="5"/>
  <c r="R39" i="5"/>
  <c r="R5" i="5"/>
  <c r="R36" i="5"/>
  <c r="R4" i="5"/>
  <c r="R56" i="5"/>
  <c r="R30" i="5"/>
  <c r="R44" i="5"/>
  <c r="R26" i="5"/>
  <c r="R61" i="5"/>
  <c r="R22" i="5"/>
  <c r="R49" i="5"/>
  <c r="R18" i="5"/>
  <c r="R37" i="5"/>
  <c r="R14" i="5"/>
  <c r="R50" i="5"/>
  <c r="R28" i="5"/>
  <c r="R55" i="5"/>
  <c r="R20" i="5"/>
  <c r="R45" i="5"/>
  <c r="R7" i="5"/>
  <c r="R53" i="5"/>
  <c r="R29" i="5"/>
  <c r="R17" i="5"/>
  <c r="R46" i="5"/>
  <c r="R42" i="5"/>
  <c r="R6" i="5"/>
  <c r="R59" i="5"/>
  <c r="R31" i="5"/>
  <c r="R47" i="5"/>
  <c r="R27" i="5"/>
  <c r="R64" i="5"/>
  <c r="R23" i="5"/>
  <c r="R52" i="5"/>
  <c r="R19" i="5"/>
  <c r="R15" i="5"/>
  <c r="R40" i="5"/>
  <c r="S4" i="4"/>
  <c r="S5" i="4"/>
  <c r="S6" i="4"/>
  <c r="S7" i="4"/>
  <c r="S8" i="4"/>
  <c r="S9" i="4"/>
  <c r="S10" i="4"/>
  <c r="S11" i="4"/>
  <c r="S12" i="4"/>
  <c r="K43" i="4"/>
  <c r="S13" i="4"/>
  <c r="S27" i="4"/>
  <c r="K55" i="4"/>
  <c r="S15" i="4"/>
  <c r="K61" i="4"/>
  <c r="S16" i="4"/>
  <c r="K67" i="4"/>
  <c r="S17" i="4"/>
  <c r="K73" i="4"/>
  <c r="S35" i="4"/>
  <c r="S37" i="4"/>
  <c r="K85" i="4"/>
  <c r="S20" i="4"/>
  <c r="K91" i="4"/>
  <c r="S21" i="4"/>
  <c r="K97" i="4"/>
  <c r="S43" i="4"/>
  <c r="K103" i="4"/>
  <c r="S23" i="4"/>
  <c r="T43" i="4"/>
  <c r="T22" i="4"/>
  <c r="R21" i="4"/>
  <c r="R41" i="4"/>
  <c r="T35" i="4"/>
  <c r="T18" i="4"/>
  <c r="R17" i="4"/>
  <c r="R33" i="4"/>
  <c r="T27" i="4"/>
  <c r="T14" i="4"/>
  <c r="R44" i="4"/>
  <c r="R13" i="4"/>
  <c r="T10" i="4"/>
  <c r="T38" i="4"/>
  <c r="R36" i="4"/>
  <c r="R9" i="4"/>
  <c r="T6" i="4"/>
  <c r="T30" i="4"/>
  <c r="T23" i="4"/>
  <c r="T45" i="4"/>
  <c r="R22" i="4"/>
  <c r="R43" i="4"/>
  <c r="T19" i="4"/>
  <c r="T37" i="4"/>
  <c r="R18" i="4"/>
  <c r="R35" i="4"/>
  <c r="T15" i="4"/>
  <c r="T29" i="4"/>
  <c r="R14" i="4"/>
  <c r="R27" i="4"/>
  <c r="T11" i="4"/>
  <c r="T40" i="4"/>
  <c r="R10" i="4"/>
  <c r="R38" i="4"/>
  <c r="T7" i="4"/>
  <c r="T32" i="4"/>
  <c r="R6" i="4"/>
  <c r="R30" i="4"/>
  <c r="R23" i="4"/>
  <c r="R45" i="4"/>
  <c r="T39" i="4"/>
  <c r="T20" i="4"/>
  <c r="R19" i="4"/>
  <c r="R37" i="4"/>
  <c r="T31" i="4"/>
  <c r="T16" i="4"/>
  <c r="R15" i="4"/>
  <c r="R29" i="4"/>
  <c r="T12" i="4"/>
  <c r="T42" i="4"/>
  <c r="R40" i="4"/>
  <c r="R11" i="4"/>
  <c r="T8" i="4"/>
  <c r="T34" i="4"/>
  <c r="R32" i="4"/>
  <c r="R7" i="4"/>
  <c r="T26" i="4"/>
  <c r="T21" i="4"/>
  <c r="T41" i="4"/>
  <c r="R20" i="4"/>
  <c r="R39" i="4"/>
  <c r="T17" i="4"/>
  <c r="T33" i="4"/>
  <c r="R16" i="4"/>
  <c r="R31" i="4"/>
  <c r="T13" i="4"/>
  <c r="T44" i="4"/>
  <c r="R12" i="4"/>
  <c r="R42" i="4"/>
  <c r="T9" i="4"/>
  <c r="T36" i="4"/>
  <c r="R8" i="4"/>
  <c r="R34" i="4"/>
  <c r="T5" i="4"/>
  <c r="T28" i="4"/>
  <c r="R4" i="4"/>
  <c r="R26" i="4"/>
  <c r="R28" i="4"/>
  <c r="R5" i="4"/>
  <c r="S39" i="4"/>
  <c r="S31" i="4"/>
  <c r="S19" i="4"/>
  <c r="S44" i="4"/>
  <c r="S42" i="4"/>
  <c r="S40" i="4"/>
  <c r="S38" i="4"/>
  <c r="S36" i="4"/>
  <c r="S34" i="4"/>
  <c r="S32" i="4"/>
  <c r="S30" i="4"/>
  <c r="S28" i="4"/>
  <c r="S26" i="4"/>
  <c r="S22" i="4"/>
  <c r="S18" i="4"/>
  <c r="S14" i="4"/>
  <c r="S45" i="4"/>
  <c r="S41" i="4"/>
  <c r="S33" i="4"/>
  <c r="S29" i="4"/>
  <c r="U8" i="4"/>
  <c r="U34" i="4"/>
  <c r="U14" i="4"/>
  <c r="U27" i="4"/>
  <c r="U22" i="4"/>
  <c r="U43" i="4"/>
  <c r="U12" i="4"/>
  <c r="U42" i="4"/>
  <c r="U17" i="4"/>
  <c r="U33" i="4"/>
  <c r="U21" i="4"/>
  <c r="U41" i="4"/>
  <c r="U5" i="4"/>
  <c r="U28" i="4"/>
  <c r="U7" i="4"/>
  <c r="U32" i="4"/>
  <c r="U36" i="4"/>
  <c r="U9" i="4"/>
  <c r="U13" i="4"/>
  <c r="U44" i="4"/>
  <c r="U16" i="4"/>
  <c r="U31" i="4"/>
  <c r="U39" i="4"/>
  <c r="U20" i="4"/>
  <c r="U6" i="4"/>
  <c r="U30" i="4"/>
  <c r="U11" i="4"/>
  <c r="U40" i="4"/>
  <c r="U18" i="4"/>
  <c r="U35" i="4"/>
  <c r="U4" i="4"/>
  <c r="U26" i="4"/>
  <c r="U10" i="4"/>
  <c r="U38" i="4"/>
  <c r="U15" i="4"/>
  <c r="U29" i="4"/>
  <c r="U19" i="4"/>
  <c r="U37" i="4"/>
  <c r="U23" i="4"/>
  <c r="U45" i="4"/>
  <c r="U48" i="3"/>
  <c r="K88" i="3"/>
  <c r="K83" i="3"/>
  <c r="K78" i="3"/>
  <c r="R34" i="3"/>
  <c r="S46" i="3"/>
  <c r="S42" i="3"/>
  <c r="S38" i="3"/>
  <c r="S34" i="3"/>
  <c r="S30" i="3"/>
  <c r="U23" i="3"/>
  <c r="S22" i="3"/>
  <c r="S20" i="3"/>
  <c r="S18" i="3"/>
  <c r="S16" i="3"/>
  <c r="S14" i="3"/>
  <c r="R16" i="3"/>
  <c r="T4" i="3"/>
  <c r="T29" i="3"/>
  <c r="T5" i="3"/>
  <c r="T31" i="3"/>
  <c r="R37" i="3"/>
  <c r="R8" i="3"/>
  <c r="R41" i="3"/>
  <c r="R10" i="3"/>
  <c r="R30" i="3"/>
  <c r="R14" i="3"/>
  <c r="U34" i="3"/>
  <c r="U16" i="3"/>
  <c r="T36" i="3"/>
  <c r="T17" i="3"/>
  <c r="T38" i="3"/>
  <c r="T18" i="3"/>
  <c r="R19" i="3"/>
  <c r="R40" i="3"/>
  <c r="R42" i="3"/>
  <c r="R20" i="3"/>
  <c r="U46" i="3"/>
  <c r="U22" i="3"/>
  <c r="T6" i="3"/>
  <c r="T33" i="3"/>
  <c r="T8" i="3"/>
  <c r="T37" i="3"/>
  <c r="T10" i="3"/>
  <c r="T41" i="3"/>
  <c r="U30" i="3"/>
  <c r="U14" i="3"/>
  <c r="R17" i="3"/>
  <c r="R36" i="3"/>
  <c r="R18" i="3"/>
  <c r="R38" i="3"/>
  <c r="U42" i="3"/>
  <c r="U20" i="3"/>
  <c r="T48" i="3"/>
  <c r="T23" i="3"/>
  <c r="R33" i="3"/>
  <c r="R6" i="3"/>
  <c r="R35" i="3"/>
  <c r="R7" i="3"/>
  <c r="U7" i="3"/>
  <c r="U35" i="3"/>
  <c r="T39" i="3"/>
  <c r="T9" i="3"/>
  <c r="R45" i="3"/>
  <c r="R12" i="3"/>
  <c r="R47" i="3"/>
  <c r="R13" i="3"/>
  <c r="U15" i="3"/>
  <c r="U32" i="3"/>
  <c r="T34" i="3"/>
  <c r="T16" i="3"/>
  <c r="U38" i="3"/>
  <c r="U18" i="3"/>
  <c r="T44" i="3"/>
  <c r="T21" i="3"/>
  <c r="T46" i="3"/>
  <c r="T22" i="3"/>
  <c r="R23" i="3"/>
  <c r="R48" i="3"/>
  <c r="R29" i="3"/>
  <c r="R4" i="3"/>
  <c r="R31" i="3"/>
  <c r="R5" i="3"/>
  <c r="R39" i="3"/>
  <c r="R9" i="3"/>
  <c r="R43" i="3"/>
  <c r="R11" i="3"/>
  <c r="T43" i="3"/>
  <c r="T11" i="3"/>
  <c r="T12" i="3"/>
  <c r="T45" i="3"/>
  <c r="T13" i="3"/>
  <c r="T47" i="3"/>
  <c r="T30" i="3"/>
  <c r="T14" i="3"/>
  <c r="R15" i="3"/>
  <c r="R32" i="3"/>
  <c r="T40" i="3"/>
  <c r="T19" i="3"/>
  <c r="T42" i="3"/>
  <c r="T20" i="3"/>
  <c r="R21" i="3"/>
  <c r="R44" i="3"/>
  <c r="R46" i="3"/>
  <c r="R22" i="3"/>
  <c r="U33" i="3"/>
  <c r="U6" i="3"/>
  <c r="S19" i="3"/>
  <c r="S40" i="3"/>
  <c r="S37" i="3"/>
  <c r="S8" i="3"/>
  <c r="U43" i="3"/>
  <c r="U11" i="3"/>
  <c r="S21" i="3"/>
  <c r="S44" i="3"/>
  <c r="S47" i="3"/>
  <c r="S13" i="3"/>
  <c r="S39" i="3"/>
  <c r="S9" i="3"/>
  <c r="S31" i="3"/>
  <c r="S5" i="3"/>
  <c r="U44" i="3"/>
  <c r="U21" i="3"/>
  <c r="U45" i="3"/>
  <c r="U12" i="3"/>
  <c r="U31" i="3"/>
  <c r="U5" i="3"/>
  <c r="S48" i="3"/>
  <c r="S23" i="3"/>
  <c r="S32" i="3"/>
  <c r="S15" i="3"/>
  <c r="S41" i="3"/>
  <c r="S10" i="3"/>
  <c r="S6" i="3"/>
  <c r="S33" i="3"/>
  <c r="T7" i="3"/>
  <c r="T35" i="3"/>
  <c r="U47" i="3"/>
  <c r="U13" i="3"/>
  <c r="U37" i="3"/>
  <c r="U8" i="3"/>
  <c r="U29" i="3"/>
  <c r="U4" i="3"/>
  <c r="S36" i="3"/>
  <c r="S17" i="3"/>
  <c r="S43" i="3"/>
  <c r="S11" i="3"/>
  <c r="S35" i="3"/>
  <c r="S7" i="3"/>
  <c r="T32" i="3"/>
  <c r="T15" i="3"/>
  <c r="U36" i="3"/>
  <c r="U17" i="3"/>
  <c r="U39" i="3"/>
  <c r="U9" i="3"/>
  <c r="S45" i="3"/>
  <c r="S12" i="3"/>
  <c r="S29" i="3"/>
  <c r="S4" i="3"/>
  <c r="U19" i="3"/>
  <c r="U40" i="3"/>
  <c r="U10" i="3"/>
  <c r="U41" i="3"/>
  <c r="J178" i="2"/>
  <c r="J179" i="2"/>
  <c r="J180" i="2"/>
  <c r="J181" i="2"/>
  <c r="J182" i="2"/>
  <c r="J183" i="2"/>
  <c r="M183" i="2"/>
  <c r="T66" i="2"/>
  <c r="I183" i="2"/>
  <c r="I182" i="2"/>
  <c r="I181" i="2"/>
  <c r="I180" i="2"/>
  <c r="I179" i="2"/>
  <c r="I178" i="2"/>
  <c r="L183" i="2"/>
  <c r="N183" i="2"/>
  <c r="K183" i="2"/>
  <c r="J172" i="2"/>
  <c r="J173" i="2"/>
  <c r="J174" i="2"/>
  <c r="J175" i="2"/>
  <c r="J176" i="2"/>
  <c r="J177" i="2"/>
  <c r="M177" i="2"/>
  <c r="T32" i="2"/>
  <c r="I177" i="2"/>
  <c r="I176" i="2"/>
  <c r="I175" i="2"/>
  <c r="I174" i="2"/>
  <c r="I173" i="2"/>
  <c r="I172" i="2"/>
  <c r="L177" i="2"/>
  <c r="N177" i="2"/>
  <c r="K177" i="2"/>
  <c r="J166" i="2"/>
  <c r="J167" i="2"/>
  <c r="J168" i="2"/>
  <c r="J169" i="2"/>
  <c r="J170" i="2"/>
  <c r="J171" i="2"/>
  <c r="M171" i="2"/>
  <c r="T60" i="2"/>
  <c r="I171" i="2"/>
  <c r="I170" i="2"/>
  <c r="I169" i="2"/>
  <c r="I168" i="2"/>
  <c r="I167" i="2"/>
  <c r="I166" i="2"/>
  <c r="L171" i="2"/>
  <c r="N171" i="2"/>
  <c r="K171" i="2"/>
  <c r="J160" i="2"/>
  <c r="J161" i="2"/>
  <c r="J162" i="2"/>
  <c r="J163" i="2"/>
  <c r="J164" i="2"/>
  <c r="J165" i="2"/>
  <c r="M165" i="2"/>
  <c r="T30" i="2"/>
  <c r="I165" i="2"/>
  <c r="I164" i="2"/>
  <c r="I163" i="2"/>
  <c r="I162" i="2"/>
  <c r="I161" i="2"/>
  <c r="I160" i="2"/>
  <c r="L165" i="2"/>
  <c r="N165" i="2"/>
  <c r="K165" i="2"/>
  <c r="J154" i="2"/>
  <c r="J155" i="2"/>
  <c r="J156" i="2"/>
  <c r="J157" i="2"/>
  <c r="J158" i="2"/>
  <c r="J159" i="2"/>
  <c r="M159" i="2"/>
  <c r="T54" i="2"/>
  <c r="I159" i="2"/>
  <c r="I158" i="2"/>
  <c r="I157" i="2"/>
  <c r="I156" i="2"/>
  <c r="I155" i="2"/>
  <c r="I154" i="2"/>
  <c r="L159" i="2"/>
  <c r="N159" i="2"/>
  <c r="K159" i="2"/>
  <c r="J148" i="2"/>
  <c r="J149" i="2"/>
  <c r="J150" i="2"/>
  <c r="J151" i="2"/>
  <c r="J152" i="2"/>
  <c r="J153" i="2"/>
  <c r="M153" i="2"/>
  <c r="T28" i="2"/>
  <c r="I153" i="2"/>
  <c r="I152" i="2"/>
  <c r="I151" i="2"/>
  <c r="I150" i="2"/>
  <c r="I149" i="2"/>
  <c r="I148" i="2"/>
  <c r="L153" i="2"/>
  <c r="N153" i="2"/>
  <c r="K153" i="2"/>
  <c r="J142" i="2"/>
  <c r="J143" i="2"/>
  <c r="J144" i="2"/>
  <c r="J145" i="2"/>
  <c r="J146" i="2"/>
  <c r="J147" i="2"/>
  <c r="M147" i="2"/>
  <c r="T48" i="2"/>
  <c r="I147" i="2"/>
  <c r="I146" i="2"/>
  <c r="I145" i="2"/>
  <c r="I144" i="2"/>
  <c r="I143" i="2"/>
  <c r="I142" i="2"/>
  <c r="L147" i="2"/>
  <c r="N147" i="2"/>
  <c r="K147" i="2"/>
  <c r="J136" i="2"/>
  <c r="J137" i="2"/>
  <c r="J138" i="2"/>
  <c r="J139" i="2"/>
  <c r="J140" i="2"/>
  <c r="J141" i="2"/>
  <c r="M141" i="2"/>
  <c r="T26" i="2"/>
  <c r="I141" i="2"/>
  <c r="I140" i="2"/>
  <c r="I139" i="2"/>
  <c r="I138" i="2"/>
  <c r="I137" i="2"/>
  <c r="I136" i="2"/>
  <c r="L141" i="2"/>
  <c r="N141" i="2"/>
  <c r="K141" i="2"/>
  <c r="J130" i="2"/>
  <c r="J131" i="2"/>
  <c r="J132" i="2"/>
  <c r="J133" i="2"/>
  <c r="J134" i="2"/>
  <c r="J135" i="2"/>
  <c r="M135" i="2"/>
  <c r="T42" i="2"/>
  <c r="I135" i="2"/>
  <c r="I134" i="2"/>
  <c r="I133" i="2"/>
  <c r="I132" i="2"/>
  <c r="I131" i="2"/>
  <c r="I130" i="2"/>
  <c r="L135" i="2"/>
  <c r="N135" i="2"/>
  <c r="K135" i="2"/>
  <c r="J124" i="2"/>
  <c r="J125" i="2"/>
  <c r="J126" i="2"/>
  <c r="J127" i="2"/>
  <c r="J128" i="2"/>
  <c r="J129" i="2"/>
  <c r="M129" i="2"/>
  <c r="T24" i="2"/>
  <c r="I129" i="2"/>
  <c r="I128" i="2"/>
  <c r="I127" i="2"/>
  <c r="I126" i="2"/>
  <c r="I125" i="2"/>
  <c r="I124" i="2"/>
  <c r="L129" i="2"/>
  <c r="N129" i="2"/>
  <c r="K129" i="2"/>
  <c r="J118" i="2"/>
  <c r="J119" i="2"/>
  <c r="J120" i="2"/>
  <c r="J121" i="2"/>
  <c r="J122" i="2"/>
  <c r="J123" i="2"/>
  <c r="M123" i="2"/>
  <c r="I123" i="2"/>
  <c r="I122" i="2"/>
  <c r="I121" i="2"/>
  <c r="I120" i="2"/>
  <c r="I119" i="2"/>
  <c r="I118" i="2"/>
  <c r="L123" i="2"/>
  <c r="N123" i="2"/>
  <c r="K123" i="2"/>
  <c r="J112" i="2"/>
  <c r="J113" i="2"/>
  <c r="J114" i="2"/>
  <c r="J115" i="2"/>
  <c r="J116" i="2"/>
  <c r="J117" i="2"/>
  <c r="M117" i="2"/>
  <c r="T62" i="2"/>
  <c r="I117" i="2"/>
  <c r="I116" i="2"/>
  <c r="I115" i="2"/>
  <c r="I114" i="2"/>
  <c r="I113" i="2"/>
  <c r="I112" i="2"/>
  <c r="L117" i="2"/>
  <c r="N117" i="2"/>
  <c r="K117" i="2"/>
  <c r="J106" i="2"/>
  <c r="J107" i="2"/>
  <c r="J108" i="2"/>
  <c r="J109" i="2"/>
  <c r="J110" i="2"/>
  <c r="J111" i="2"/>
  <c r="M111" i="2"/>
  <c r="I111" i="2"/>
  <c r="I110" i="2"/>
  <c r="I109" i="2"/>
  <c r="I108" i="2"/>
  <c r="I107" i="2"/>
  <c r="I106" i="2"/>
  <c r="L111" i="2"/>
  <c r="N111" i="2"/>
  <c r="K111" i="2"/>
  <c r="J100" i="2"/>
  <c r="J101" i="2"/>
  <c r="J102" i="2"/>
  <c r="J103" i="2"/>
  <c r="J104" i="2"/>
  <c r="J105" i="2"/>
  <c r="M105" i="2"/>
  <c r="T56" i="2"/>
  <c r="I105" i="2"/>
  <c r="I104" i="2"/>
  <c r="I103" i="2"/>
  <c r="I102" i="2"/>
  <c r="I101" i="2"/>
  <c r="I100" i="2"/>
  <c r="L105" i="2"/>
  <c r="N105" i="2"/>
  <c r="K105" i="2"/>
  <c r="J94" i="2"/>
  <c r="J95" i="2"/>
  <c r="J96" i="2"/>
  <c r="J97" i="2"/>
  <c r="J98" i="2"/>
  <c r="J99" i="2"/>
  <c r="M99" i="2"/>
  <c r="I99" i="2"/>
  <c r="I98" i="2"/>
  <c r="I97" i="2"/>
  <c r="I96" i="2"/>
  <c r="I95" i="2"/>
  <c r="I94" i="2"/>
  <c r="L99" i="2"/>
  <c r="N99" i="2"/>
  <c r="K99" i="2"/>
  <c r="J88" i="2"/>
  <c r="J89" i="2"/>
  <c r="J90" i="2"/>
  <c r="J91" i="2"/>
  <c r="J92" i="2"/>
  <c r="J93" i="2"/>
  <c r="M93" i="2"/>
  <c r="T50" i="2"/>
  <c r="I93" i="2"/>
  <c r="I92" i="2"/>
  <c r="I91" i="2"/>
  <c r="I90" i="2"/>
  <c r="I89" i="2"/>
  <c r="I88" i="2"/>
  <c r="L93" i="2"/>
  <c r="N93" i="2"/>
  <c r="K93" i="2"/>
  <c r="J82" i="2"/>
  <c r="J83" i="2"/>
  <c r="J84" i="2"/>
  <c r="J85" i="2"/>
  <c r="J86" i="2"/>
  <c r="J87" i="2"/>
  <c r="M87" i="2"/>
  <c r="I87" i="2"/>
  <c r="I86" i="2"/>
  <c r="I85" i="2"/>
  <c r="I84" i="2"/>
  <c r="I83" i="2"/>
  <c r="I82" i="2"/>
  <c r="L87" i="2"/>
  <c r="N87" i="2"/>
  <c r="K87" i="2"/>
  <c r="J76" i="2"/>
  <c r="J77" i="2"/>
  <c r="J78" i="2"/>
  <c r="J79" i="2"/>
  <c r="J80" i="2"/>
  <c r="J81" i="2"/>
  <c r="M81" i="2"/>
  <c r="T44" i="2"/>
  <c r="I81" i="2"/>
  <c r="I80" i="2"/>
  <c r="I79" i="2"/>
  <c r="I78" i="2"/>
  <c r="I77" i="2"/>
  <c r="I76" i="2"/>
  <c r="L81" i="2"/>
  <c r="N81" i="2"/>
  <c r="K81" i="2"/>
  <c r="J70" i="2"/>
  <c r="J71" i="2"/>
  <c r="J72" i="2"/>
  <c r="J73" i="2"/>
  <c r="J74" i="2"/>
  <c r="J75" i="2"/>
  <c r="M75" i="2"/>
  <c r="I75" i="2"/>
  <c r="I74" i="2"/>
  <c r="I73" i="2"/>
  <c r="I72" i="2"/>
  <c r="I71" i="2"/>
  <c r="I70" i="2"/>
  <c r="L75" i="2"/>
  <c r="N75" i="2"/>
  <c r="K75" i="2"/>
  <c r="J64" i="2"/>
  <c r="J65" i="2"/>
  <c r="J66" i="2"/>
  <c r="J67" i="2"/>
  <c r="J68" i="2"/>
  <c r="J69" i="2"/>
  <c r="M69" i="2"/>
  <c r="T38" i="2"/>
  <c r="I69" i="2"/>
  <c r="I68" i="2"/>
  <c r="I67" i="2"/>
  <c r="I66" i="2"/>
  <c r="T65" i="2"/>
  <c r="I65" i="2"/>
  <c r="I64" i="2"/>
  <c r="L69" i="2"/>
  <c r="N69" i="2"/>
  <c r="K69" i="2"/>
  <c r="T63" i="2"/>
  <c r="J58" i="2"/>
  <c r="J59" i="2"/>
  <c r="J60" i="2"/>
  <c r="J61" i="2"/>
  <c r="J62" i="2"/>
  <c r="J63" i="2"/>
  <c r="M63" i="2"/>
  <c r="T64" i="2"/>
  <c r="I63" i="2"/>
  <c r="I62" i="2"/>
  <c r="I61" i="2"/>
  <c r="I60" i="2"/>
  <c r="T59" i="2"/>
  <c r="I59" i="2"/>
  <c r="I58" i="2"/>
  <c r="L63" i="2"/>
  <c r="N63" i="2"/>
  <c r="K63" i="2"/>
  <c r="T57" i="2"/>
  <c r="J52" i="2"/>
  <c r="J53" i="2"/>
  <c r="J54" i="2"/>
  <c r="J55" i="2"/>
  <c r="J56" i="2"/>
  <c r="J57" i="2"/>
  <c r="M57" i="2"/>
  <c r="T12" i="2"/>
  <c r="I57" i="2"/>
  <c r="I56" i="2"/>
  <c r="I55" i="2"/>
  <c r="I54" i="2"/>
  <c r="T53" i="2"/>
  <c r="I53" i="2"/>
  <c r="I52" i="2"/>
  <c r="L57" i="2"/>
  <c r="N57" i="2"/>
  <c r="K57" i="2"/>
  <c r="T51" i="2"/>
  <c r="J46" i="2"/>
  <c r="J47" i="2"/>
  <c r="J48" i="2"/>
  <c r="J49" i="2"/>
  <c r="J50" i="2"/>
  <c r="J51" i="2"/>
  <c r="M51" i="2"/>
  <c r="T58" i="2"/>
  <c r="I51" i="2"/>
  <c r="I50" i="2"/>
  <c r="I49" i="2"/>
  <c r="I48" i="2"/>
  <c r="T47" i="2"/>
  <c r="I47" i="2"/>
  <c r="I46" i="2"/>
  <c r="L51" i="2"/>
  <c r="N51" i="2"/>
  <c r="K51" i="2"/>
  <c r="T45" i="2"/>
  <c r="J40" i="2"/>
  <c r="J41" i="2"/>
  <c r="J42" i="2"/>
  <c r="J43" i="2"/>
  <c r="J44" i="2"/>
  <c r="J45" i="2"/>
  <c r="M45" i="2"/>
  <c r="T10" i="2"/>
  <c r="I45" i="2"/>
  <c r="I44" i="2"/>
  <c r="I43" i="2"/>
  <c r="I42" i="2"/>
  <c r="T41" i="2"/>
  <c r="I41" i="2"/>
  <c r="I40" i="2"/>
  <c r="L45" i="2"/>
  <c r="N45" i="2"/>
  <c r="K45" i="2"/>
  <c r="T39" i="2"/>
  <c r="J34" i="2"/>
  <c r="J35" i="2"/>
  <c r="J36" i="2"/>
  <c r="J37" i="2"/>
  <c r="J38" i="2"/>
  <c r="J39" i="2"/>
  <c r="M39" i="2"/>
  <c r="T52" i="2"/>
  <c r="I39" i="2"/>
  <c r="I38" i="2"/>
  <c r="I37" i="2"/>
  <c r="I36" i="2"/>
  <c r="I35" i="2"/>
  <c r="I34" i="2"/>
  <c r="L39" i="2"/>
  <c r="N39" i="2"/>
  <c r="K39" i="2"/>
  <c r="T33" i="2"/>
  <c r="J28" i="2"/>
  <c r="J29" i="2"/>
  <c r="J30" i="2"/>
  <c r="J31" i="2"/>
  <c r="J32" i="2"/>
  <c r="J33" i="2"/>
  <c r="M33" i="2"/>
  <c r="T8" i="2"/>
  <c r="I33" i="2"/>
  <c r="I32" i="2"/>
  <c r="T31" i="2"/>
  <c r="I31" i="2"/>
  <c r="I30" i="2"/>
  <c r="T29" i="2"/>
  <c r="I29" i="2"/>
  <c r="I28" i="2"/>
  <c r="L33" i="2"/>
  <c r="N33" i="2"/>
  <c r="K33" i="2"/>
  <c r="T27" i="2"/>
  <c r="J22" i="2"/>
  <c r="J23" i="2"/>
  <c r="J24" i="2"/>
  <c r="J25" i="2"/>
  <c r="J26" i="2"/>
  <c r="J27" i="2"/>
  <c r="M27" i="2"/>
  <c r="T46" i="2"/>
  <c r="I27" i="2"/>
  <c r="I26" i="2"/>
  <c r="T25" i="2"/>
  <c r="I25" i="2"/>
  <c r="I24" i="2"/>
  <c r="T23" i="2"/>
  <c r="I23" i="2"/>
  <c r="I22" i="2"/>
  <c r="L27" i="2"/>
  <c r="N27" i="2"/>
  <c r="K27" i="2"/>
  <c r="T21" i="2"/>
  <c r="J16" i="2"/>
  <c r="J17" i="2"/>
  <c r="J18" i="2"/>
  <c r="J19" i="2"/>
  <c r="J20" i="2"/>
  <c r="J21" i="2"/>
  <c r="M21" i="2"/>
  <c r="T6" i="2"/>
  <c r="I21" i="2"/>
  <c r="I20" i="2"/>
  <c r="T19" i="2"/>
  <c r="I19" i="2"/>
  <c r="I18" i="2"/>
  <c r="T17" i="2"/>
  <c r="I17" i="2"/>
  <c r="I16" i="2"/>
  <c r="L21" i="2"/>
  <c r="N21" i="2"/>
  <c r="K21" i="2"/>
  <c r="T15" i="2"/>
  <c r="J10" i="2"/>
  <c r="J11" i="2"/>
  <c r="J12" i="2"/>
  <c r="J13" i="2"/>
  <c r="J14" i="2"/>
  <c r="J15" i="2"/>
  <c r="M15" i="2"/>
  <c r="T40" i="2"/>
  <c r="I15" i="2"/>
  <c r="I14" i="2"/>
  <c r="T13" i="2"/>
  <c r="I13" i="2"/>
  <c r="I12" i="2"/>
  <c r="T11" i="2"/>
  <c r="I11" i="2"/>
  <c r="I10" i="2"/>
  <c r="L15" i="2"/>
  <c r="N15" i="2"/>
  <c r="K15" i="2"/>
  <c r="T9" i="2"/>
  <c r="T37" i="2"/>
  <c r="T7" i="2"/>
  <c r="T5" i="2"/>
  <c r="K9" i="2"/>
  <c r="S40" i="2"/>
  <c r="S5" i="2"/>
  <c r="S7" i="2"/>
  <c r="S46" i="2"/>
  <c r="S9" i="2"/>
  <c r="S52" i="2"/>
  <c r="U58" i="2"/>
  <c r="U11" i="2"/>
  <c r="R38" i="2"/>
  <c r="R14" i="2"/>
  <c r="S41" i="2"/>
  <c r="S15" i="2"/>
  <c r="S53" i="2"/>
  <c r="S19" i="2"/>
  <c r="U56" i="2"/>
  <c r="U20" i="2"/>
  <c r="R59" i="2"/>
  <c r="R21" i="2"/>
  <c r="S23" i="2"/>
  <c r="S65" i="2"/>
  <c r="U24" i="2"/>
  <c r="U39" i="2"/>
  <c r="R25" i="2"/>
  <c r="R42" i="2"/>
  <c r="S27" i="2"/>
  <c r="S48" i="2"/>
  <c r="U28" i="2"/>
  <c r="U51" i="2"/>
  <c r="R29" i="2"/>
  <c r="R54" i="2"/>
  <c r="S31" i="2"/>
  <c r="S60" i="2"/>
  <c r="U63" i="2"/>
  <c r="U32" i="2"/>
  <c r="R33" i="2"/>
  <c r="R66" i="2"/>
  <c r="U4" i="2"/>
  <c r="U37" i="2"/>
  <c r="U5" i="2"/>
  <c r="U40" i="2"/>
  <c r="U43" i="2"/>
  <c r="U6" i="2"/>
  <c r="U7" i="2"/>
  <c r="U46" i="2"/>
  <c r="U8" i="2"/>
  <c r="U49" i="2"/>
  <c r="U9" i="2"/>
  <c r="U52" i="2"/>
  <c r="R11" i="2"/>
  <c r="R58" i="2"/>
  <c r="U61" i="2"/>
  <c r="U12" i="2"/>
  <c r="S64" i="2"/>
  <c r="S13" i="2"/>
  <c r="U41" i="2"/>
  <c r="U15" i="2"/>
  <c r="R16" i="2"/>
  <c r="R44" i="2"/>
  <c r="S50" i="2"/>
  <c r="S18" i="2"/>
  <c r="U53" i="2"/>
  <c r="U19" i="2"/>
  <c r="R56" i="2"/>
  <c r="R20" i="2"/>
  <c r="S62" i="2"/>
  <c r="S22" i="2"/>
  <c r="U65" i="2"/>
  <c r="U23" i="2"/>
  <c r="R39" i="2"/>
  <c r="R24" i="2"/>
  <c r="S26" i="2"/>
  <c r="S45" i="2"/>
  <c r="U27" i="2"/>
  <c r="U48" i="2"/>
  <c r="R51" i="2"/>
  <c r="R28" i="2"/>
  <c r="S57" i="2"/>
  <c r="S30" i="2"/>
  <c r="U60" i="2"/>
  <c r="U31" i="2"/>
  <c r="R63" i="2"/>
  <c r="R32" i="2"/>
  <c r="R4" i="2"/>
  <c r="R37" i="2"/>
  <c r="R5" i="2"/>
  <c r="R40" i="2"/>
  <c r="R43" i="2"/>
  <c r="R6" i="2"/>
  <c r="R7" i="2"/>
  <c r="R46" i="2"/>
  <c r="R49" i="2"/>
  <c r="R8" i="2"/>
  <c r="R9" i="2"/>
  <c r="R52" i="2"/>
  <c r="S10" i="2"/>
  <c r="S55" i="2"/>
  <c r="R61" i="2"/>
  <c r="R12" i="2"/>
  <c r="U64" i="2"/>
  <c r="U13" i="2"/>
  <c r="S38" i="2"/>
  <c r="S14" i="2"/>
  <c r="R41" i="2"/>
  <c r="R15" i="2"/>
  <c r="S47" i="2"/>
  <c r="S17" i="2"/>
  <c r="U50" i="2"/>
  <c r="U18" i="2"/>
  <c r="R53" i="2"/>
  <c r="R19" i="2"/>
  <c r="S59" i="2"/>
  <c r="S21" i="2"/>
  <c r="U62" i="2"/>
  <c r="U22" i="2"/>
  <c r="R65" i="2"/>
  <c r="R23" i="2"/>
  <c r="S25" i="2"/>
  <c r="S42" i="2"/>
  <c r="U26" i="2"/>
  <c r="U45" i="2"/>
  <c r="R27" i="2"/>
  <c r="R48" i="2"/>
  <c r="S54" i="2"/>
  <c r="S29" i="2"/>
  <c r="U57" i="2"/>
  <c r="U30" i="2"/>
  <c r="R60" i="2"/>
  <c r="R31" i="2"/>
  <c r="S66" i="2"/>
  <c r="S33" i="2"/>
  <c r="S37" i="2"/>
  <c r="S4" i="2"/>
  <c r="S43" i="2"/>
  <c r="S6" i="2"/>
  <c r="S49" i="2"/>
  <c r="S8" i="2"/>
  <c r="R55" i="2"/>
  <c r="R10" i="2"/>
  <c r="S12" i="2"/>
  <c r="S61" i="2"/>
  <c r="U16" i="2"/>
  <c r="U44" i="2"/>
  <c r="R47" i="2"/>
  <c r="R17" i="2"/>
  <c r="U10" i="2"/>
  <c r="U55" i="2"/>
  <c r="S58" i="2"/>
  <c r="S11" i="2"/>
  <c r="R13" i="2"/>
  <c r="R64" i="2"/>
  <c r="U14" i="2"/>
  <c r="U38" i="2"/>
  <c r="S44" i="2"/>
  <c r="S16" i="2"/>
  <c r="U47" i="2"/>
  <c r="U17" i="2"/>
  <c r="R18" i="2"/>
  <c r="R50" i="2"/>
  <c r="S56" i="2"/>
  <c r="S20" i="2"/>
  <c r="U59" i="2"/>
  <c r="U21" i="2"/>
  <c r="R62" i="2"/>
  <c r="R22" i="2"/>
  <c r="S24" i="2"/>
  <c r="S39" i="2"/>
  <c r="U42" i="2"/>
  <c r="U25" i="2"/>
  <c r="R45" i="2"/>
  <c r="R26" i="2"/>
  <c r="S28" i="2"/>
  <c r="S51" i="2"/>
  <c r="U54" i="2"/>
  <c r="U29" i="2"/>
  <c r="R57" i="2"/>
  <c r="R30" i="2"/>
  <c r="S63" i="2"/>
  <c r="S32" i="2"/>
  <c r="U33" i="2"/>
  <c r="U66" i="2"/>
  <c r="T55" i="2"/>
  <c r="T61" i="2"/>
  <c r="T4" i="2"/>
  <c r="T16" i="2"/>
  <c r="T18" i="2"/>
  <c r="T22" i="2"/>
  <c r="T43" i="2"/>
  <c r="T49" i="2"/>
  <c r="T14" i="2"/>
  <c r="T20" i="2"/>
  <c r="J118" i="1"/>
  <c r="J119" i="1"/>
  <c r="J120" i="1"/>
  <c r="J121" i="1"/>
  <c r="J122" i="1"/>
  <c r="J123" i="1"/>
  <c r="M123" i="1"/>
  <c r="T23" i="1"/>
  <c r="J5" i="1"/>
  <c r="J6" i="1"/>
  <c r="J7" i="1"/>
  <c r="J8" i="1"/>
  <c r="J9" i="1"/>
  <c r="M9" i="1"/>
  <c r="T4" i="1"/>
  <c r="J10" i="1"/>
  <c r="J11" i="1"/>
  <c r="J12" i="1"/>
  <c r="J13" i="1"/>
  <c r="J14" i="1"/>
  <c r="J15" i="1"/>
  <c r="N15" i="1"/>
  <c r="U5" i="1"/>
  <c r="N9" i="1"/>
  <c r="U4" i="1"/>
  <c r="J112" i="1"/>
  <c r="J113" i="1"/>
  <c r="J114" i="1"/>
  <c r="J115" i="1"/>
  <c r="J116" i="1"/>
  <c r="J117" i="1"/>
  <c r="N117" i="1"/>
  <c r="N123" i="1"/>
  <c r="J106" i="1"/>
  <c r="J107" i="1"/>
  <c r="J108" i="1"/>
  <c r="J109" i="1"/>
  <c r="J110" i="1"/>
  <c r="J111" i="1"/>
  <c r="N111" i="1"/>
  <c r="J100" i="1"/>
  <c r="J101" i="1"/>
  <c r="J102" i="1"/>
  <c r="J103" i="1"/>
  <c r="J104" i="1"/>
  <c r="J105" i="1"/>
  <c r="N105" i="1"/>
  <c r="J94" i="1"/>
  <c r="J95" i="1"/>
  <c r="J96" i="1"/>
  <c r="J97" i="1"/>
  <c r="J98" i="1"/>
  <c r="J99" i="1"/>
  <c r="N99" i="1"/>
  <c r="J88" i="1"/>
  <c r="J89" i="1"/>
  <c r="J90" i="1"/>
  <c r="J91" i="1"/>
  <c r="J92" i="1"/>
  <c r="J93" i="1"/>
  <c r="N93" i="1"/>
  <c r="J82" i="1"/>
  <c r="J83" i="1"/>
  <c r="J84" i="1"/>
  <c r="J85" i="1"/>
  <c r="J86" i="1"/>
  <c r="J87" i="1"/>
  <c r="N87" i="1"/>
  <c r="N75" i="1"/>
  <c r="N69" i="1"/>
  <c r="J58" i="1"/>
  <c r="J59" i="1"/>
  <c r="J60" i="1"/>
  <c r="J61" i="1"/>
  <c r="J62" i="1"/>
  <c r="J63" i="1"/>
  <c r="N63" i="1"/>
  <c r="J52" i="1"/>
  <c r="J53" i="1"/>
  <c r="J54" i="1"/>
  <c r="J55" i="1"/>
  <c r="J56" i="1"/>
  <c r="J57" i="1"/>
  <c r="N57" i="1"/>
  <c r="J46" i="1"/>
  <c r="J47" i="1"/>
  <c r="J48" i="1"/>
  <c r="J49" i="1"/>
  <c r="J50" i="1"/>
  <c r="J51" i="1"/>
  <c r="N51" i="1"/>
  <c r="J40" i="1"/>
  <c r="J41" i="1"/>
  <c r="J42" i="1"/>
  <c r="J43" i="1"/>
  <c r="J44" i="1"/>
  <c r="J45" i="1"/>
  <c r="N45" i="1"/>
  <c r="J34" i="1"/>
  <c r="J35" i="1"/>
  <c r="J36" i="1"/>
  <c r="J37" i="1"/>
  <c r="J38" i="1"/>
  <c r="J39" i="1"/>
  <c r="N39" i="1"/>
  <c r="J28" i="1"/>
  <c r="J29" i="1"/>
  <c r="J30" i="1"/>
  <c r="J31" i="1"/>
  <c r="J32" i="1"/>
  <c r="J33" i="1"/>
  <c r="N33" i="1"/>
  <c r="J22" i="1"/>
  <c r="J23" i="1"/>
  <c r="J24" i="1"/>
  <c r="J25" i="1"/>
  <c r="J26" i="1"/>
  <c r="J27" i="1"/>
  <c r="N27" i="1"/>
  <c r="J16" i="1"/>
  <c r="J17" i="1"/>
  <c r="J18" i="1"/>
  <c r="J19" i="1"/>
  <c r="J20" i="1"/>
  <c r="J21" i="1"/>
  <c r="N21" i="1"/>
  <c r="I64" i="1"/>
  <c r="I65" i="1"/>
  <c r="I66" i="1"/>
  <c r="I67" i="1"/>
  <c r="I68" i="1"/>
  <c r="I69" i="1"/>
  <c r="L69" i="1"/>
  <c r="I76" i="1"/>
  <c r="I77" i="1"/>
  <c r="I78" i="1"/>
  <c r="I79" i="1"/>
  <c r="I80" i="1"/>
  <c r="I81" i="1"/>
  <c r="L81" i="1"/>
  <c r="I82" i="1"/>
  <c r="I83" i="1"/>
  <c r="I84" i="1"/>
  <c r="I85" i="1"/>
  <c r="I86" i="1"/>
  <c r="I87" i="1"/>
  <c r="L87" i="1"/>
  <c r="I88" i="1"/>
  <c r="I89" i="1"/>
  <c r="I90" i="1"/>
  <c r="I91" i="1"/>
  <c r="I92" i="1"/>
  <c r="I93" i="1"/>
  <c r="L93" i="1"/>
  <c r="I94" i="1"/>
  <c r="I95" i="1"/>
  <c r="I96" i="1"/>
  <c r="I97" i="1"/>
  <c r="I98" i="1"/>
  <c r="I99" i="1"/>
  <c r="L99" i="1"/>
  <c r="I100" i="1"/>
  <c r="I101" i="1"/>
  <c r="I102" i="1"/>
  <c r="I103" i="1"/>
  <c r="I104" i="1"/>
  <c r="I105" i="1"/>
  <c r="L105" i="1"/>
  <c r="I106" i="1"/>
  <c r="I107" i="1"/>
  <c r="I108" i="1"/>
  <c r="I109" i="1"/>
  <c r="I110" i="1"/>
  <c r="I111" i="1"/>
  <c r="L111" i="1"/>
  <c r="I112" i="1"/>
  <c r="I113" i="1"/>
  <c r="I114" i="1"/>
  <c r="I115" i="1"/>
  <c r="I116" i="1"/>
  <c r="I117" i="1"/>
  <c r="L117" i="1"/>
  <c r="I118" i="1"/>
  <c r="I119" i="1"/>
  <c r="I120" i="1"/>
  <c r="I121" i="1"/>
  <c r="I122" i="1"/>
  <c r="I123" i="1"/>
  <c r="L123" i="1"/>
  <c r="I58" i="1"/>
  <c r="I59" i="1"/>
  <c r="I60" i="1"/>
  <c r="I61" i="1"/>
  <c r="I62" i="1"/>
  <c r="I63" i="1"/>
  <c r="L63" i="1"/>
  <c r="I52" i="1"/>
  <c r="I53" i="1"/>
  <c r="I54" i="1"/>
  <c r="I55" i="1"/>
  <c r="I56" i="1"/>
  <c r="I57" i="1"/>
  <c r="L57" i="1"/>
  <c r="I46" i="1"/>
  <c r="I47" i="1"/>
  <c r="I48" i="1"/>
  <c r="I49" i="1"/>
  <c r="I50" i="1"/>
  <c r="I51" i="1"/>
  <c r="L51" i="1"/>
  <c r="I40" i="1"/>
  <c r="I41" i="1"/>
  <c r="I42" i="1"/>
  <c r="I43" i="1"/>
  <c r="I44" i="1"/>
  <c r="I45" i="1"/>
  <c r="L45" i="1"/>
  <c r="I34" i="1"/>
  <c r="I35" i="1"/>
  <c r="I36" i="1"/>
  <c r="I37" i="1"/>
  <c r="I38" i="1"/>
  <c r="I39" i="1"/>
  <c r="L39" i="1"/>
  <c r="S9" i="1"/>
  <c r="I22" i="1"/>
  <c r="I23" i="1"/>
  <c r="I24" i="1"/>
  <c r="I25" i="1"/>
  <c r="I26" i="1"/>
  <c r="I27" i="1"/>
  <c r="L27" i="1"/>
  <c r="I16" i="1"/>
  <c r="I17" i="1"/>
  <c r="I18" i="1"/>
  <c r="I19" i="1"/>
  <c r="I20" i="1"/>
  <c r="I21" i="1"/>
  <c r="L21" i="1"/>
  <c r="I10" i="1"/>
  <c r="I11" i="1"/>
  <c r="I12" i="1"/>
  <c r="I13" i="1"/>
  <c r="I14" i="1"/>
  <c r="I15" i="1"/>
  <c r="L15" i="1"/>
  <c r="I5" i="1"/>
  <c r="I6" i="1"/>
  <c r="I7" i="1"/>
  <c r="I8" i="1"/>
  <c r="I9" i="1"/>
  <c r="L9" i="1"/>
  <c r="K9" i="1"/>
  <c r="R4" i="1"/>
  <c r="K123" i="1"/>
  <c r="M117" i="1"/>
  <c r="T22" i="1"/>
  <c r="U22" i="1"/>
  <c r="K117" i="1"/>
  <c r="M111" i="1"/>
  <c r="S21" i="1"/>
  <c r="U21" i="1"/>
  <c r="K111" i="1"/>
  <c r="M105" i="1"/>
  <c r="T20" i="1"/>
  <c r="U20" i="1"/>
  <c r="K105" i="1"/>
  <c r="M99" i="1"/>
  <c r="K99" i="1"/>
  <c r="M93" i="1"/>
  <c r="T18" i="1"/>
  <c r="U18" i="1"/>
  <c r="K93" i="1"/>
  <c r="M87" i="1"/>
  <c r="S17" i="1"/>
  <c r="U17" i="1"/>
  <c r="K87" i="1"/>
  <c r="M81" i="1"/>
  <c r="T16" i="1"/>
  <c r="U16" i="1"/>
  <c r="K81" i="1"/>
  <c r="K75" i="1"/>
  <c r="T14" i="1"/>
  <c r="U14" i="1"/>
  <c r="K69" i="1"/>
  <c r="M63" i="1"/>
  <c r="S13" i="1"/>
  <c r="U13" i="1"/>
  <c r="K63" i="1"/>
  <c r="M57" i="1"/>
  <c r="T12" i="1"/>
  <c r="U12" i="1"/>
  <c r="K57" i="1"/>
  <c r="M51" i="1"/>
  <c r="K51" i="1"/>
  <c r="K45" i="1"/>
  <c r="M45" i="1"/>
  <c r="K39" i="1"/>
  <c r="R9" i="1"/>
  <c r="M39" i="1"/>
  <c r="M33" i="1"/>
  <c r="M27" i="1"/>
  <c r="S7" i="1"/>
  <c r="K27" i="1"/>
  <c r="T21" i="1"/>
  <c r="M21" i="1"/>
  <c r="T6" i="1"/>
  <c r="T19" i="1"/>
  <c r="T17" i="1"/>
  <c r="S6" i="1"/>
  <c r="U6" i="1"/>
  <c r="K21" i="1"/>
  <c r="T15" i="1"/>
  <c r="M15" i="1"/>
  <c r="T13" i="1"/>
  <c r="T11" i="1"/>
  <c r="S10" i="1"/>
  <c r="R10" i="1"/>
  <c r="K15" i="1"/>
  <c r="T7" i="1"/>
  <c r="T5" i="1"/>
  <c r="U11" i="1"/>
  <c r="U15" i="1"/>
  <c r="U19" i="1"/>
  <c r="U23" i="1"/>
  <c r="U7" i="1"/>
  <c r="S12" i="1"/>
  <c r="S16" i="1"/>
  <c r="S20" i="1"/>
  <c r="S11" i="1"/>
  <c r="S15" i="1"/>
  <c r="S19" i="1"/>
  <c r="S23" i="1"/>
  <c r="S14" i="1"/>
  <c r="S18" i="1"/>
  <c r="S22" i="1"/>
  <c r="S5" i="1"/>
  <c r="S4" i="1"/>
  <c r="R5" i="1"/>
  <c r="R14" i="1"/>
  <c r="R18" i="1"/>
  <c r="R22" i="1"/>
  <c r="R13" i="1"/>
  <c r="R17" i="1"/>
  <c r="R21" i="1"/>
  <c r="R6" i="1"/>
  <c r="R7" i="1"/>
  <c r="R12" i="1"/>
  <c r="R16" i="1"/>
  <c r="R20" i="1"/>
  <c r="T8" i="1"/>
  <c r="T9" i="1"/>
  <c r="R11" i="1"/>
  <c r="R15" i="1"/>
  <c r="R19" i="1"/>
  <c r="R23" i="1"/>
  <c r="T10" i="1"/>
  <c r="K33" i="1"/>
  <c r="U8" i="1"/>
  <c r="U9" i="1"/>
  <c r="U10" i="1"/>
  <c r="R8" i="1"/>
</calcChain>
</file>

<file path=xl/sharedStrings.xml><?xml version="1.0" encoding="utf-8"?>
<sst xmlns="http://schemas.openxmlformats.org/spreadsheetml/2006/main" count="2917" uniqueCount="124">
  <si>
    <t>RSB 14 - 28    Aira</t>
  </si>
  <si>
    <t>Est: 20/06/14</t>
  </si>
  <si>
    <t>SIGMA</t>
  </si>
  <si>
    <t>Temp</t>
  </si>
  <si>
    <t>Treatment</t>
  </si>
  <si>
    <t>Plot ID</t>
  </si>
  <si>
    <t>Seeds</t>
  </si>
  <si>
    <t>Day :  7      Date: 27/6</t>
  </si>
  <si>
    <t>Day :  14      Date: 4/7</t>
  </si>
  <si>
    <t>Day:  21      Date: 11/7</t>
  </si>
  <si>
    <t>Day:  28      Date: 18/7</t>
  </si>
  <si>
    <t>% Day 7</t>
  </si>
  <si>
    <t>% Day 28</t>
  </si>
  <si>
    <t>Av Day 7</t>
  </si>
  <si>
    <t>Av Day 28</t>
  </si>
  <si>
    <t>Day 7</t>
  </si>
  <si>
    <t>Day 28</t>
  </si>
  <si>
    <t>AiraMonoH2O</t>
  </si>
  <si>
    <t>Err</t>
  </si>
  <si>
    <t>AiraMonoKAR</t>
  </si>
  <si>
    <t>AiraMixH2O</t>
  </si>
  <si>
    <t>AiraMixKAR</t>
  </si>
  <si>
    <t>5°C</t>
  </si>
  <si>
    <t>H2O</t>
  </si>
  <si>
    <t>A1</t>
  </si>
  <si>
    <t>Mono</t>
  </si>
  <si>
    <t>A2</t>
  </si>
  <si>
    <t>KAR</t>
  </si>
  <si>
    <t>A3</t>
  </si>
  <si>
    <t>10°C</t>
  </si>
  <si>
    <t>A4</t>
  </si>
  <si>
    <t>A5</t>
  </si>
  <si>
    <t>15°C</t>
  </si>
  <si>
    <t>A6</t>
  </si>
  <si>
    <t>20°C</t>
  </si>
  <si>
    <t>25°C</t>
  </si>
  <si>
    <t>Mix</t>
  </si>
  <si>
    <t>WGHA1</t>
  </si>
  <si>
    <t>WGHA3</t>
  </si>
  <si>
    <t>WGHA4</t>
  </si>
  <si>
    <t>WGHA5</t>
  </si>
  <si>
    <t>WGHA6</t>
  </si>
  <si>
    <t>WGHA7</t>
  </si>
  <si>
    <t>RSB 14 - 28    Gonocarpus</t>
  </si>
  <si>
    <t>Est: 19/06/14</t>
  </si>
  <si>
    <t>Day :  7      Date: 26/6</t>
  </si>
  <si>
    <t>Day :  14      Date: 3/7</t>
  </si>
  <si>
    <t>Day:  21      Date: 10/7</t>
  </si>
  <si>
    <t>Day:  28      Date: 17/7</t>
  </si>
  <si>
    <t>GonoMonoH2O</t>
  </si>
  <si>
    <t>GonoMonoKAR</t>
  </si>
  <si>
    <t>GonoMixExH2O</t>
  </si>
  <si>
    <t>GonoMixExKAR</t>
  </si>
  <si>
    <t>GonoMixNatH2O</t>
  </si>
  <si>
    <t>GonoMixNatKAR</t>
  </si>
  <si>
    <t>G2</t>
  </si>
  <si>
    <t>G3</t>
  </si>
  <si>
    <t>G7</t>
  </si>
  <si>
    <t>G8</t>
  </si>
  <si>
    <t>G9</t>
  </si>
  <si>
    <t>G10</t>
  </si>
  <si>
    <t>Mix Ex</t>
  </si>
  <si>
    <t>Mix Nat</t>
  </si>
  <si>
    <t>WGHA8</t>
  </si>
  <si>
    <t>WGHA9</t>
  </si>
  <si>
    <t>WGHA10</t>
  </si>
  <si>
    <t>WGRT2</t>
  </si>
  <si>
    <t>WGRT3</t>
  </si>
  <si>
    <t>WGRT4</t>
  </si>
  <si>
    <t>WGRT5</t>
  </si>
  <si>
    <t>WGRT7</t>
  </si>
  <si>
    <t>WGRT9</t>
  </si>
  <si>
    <t>RSB 14 - 28  Hypochaeris</t>
  </si>
  <si>
    <t>Est: 30/06/14</t>
  </si>
  <si>
    <t>Day :  7      Date: 7/7</t>
  </si>
  <si>
    <t>Day :  14      Date: 14/7</t>
  </si>
  <si>
    <t>Day:  21      Date: 21/7</t>
  </si>
  <si>
    <t>Day:  28      Date: 28/7</t>
  </si>
  <si>
    <t>HypoMonoH2O</t>
  </si>
  <si>
    <t>HypoMonoKAR</t>
  </si>
  <si>
    <t>HypoMixH2O</t>
  </si>
  <si>
    <t>HypoMixKAR</t>
  </si>
  <si>
    <t>H2</t>
  </si>
  <si>
    <t>H3</t>
  </si>
  <si>
    <t>H5</t>
  </si>
  <si>
    <t>H6</t>
  </si>
  <si>
    <t>H8</t>
  </si>
  <si>
    <t>H10</t>
  </si>
  <si>
    <t>RSB 14 - 28    Rhodanthe</t>
  </si>
  <si>
    <t>Est: 01/07/14</t>
  </si>
  <si>
    <t>Day :  7      Date: 8/7</t>
  </si>
  <si>
    <t>Day :  14      Date: 15/7</t>
  </si>
  <si>
    <t>Day:  22      Date: 23/7</t>
  </si>
  <si>
    <t>Day:  28      Date: 29/7</t>
  </si>
  <si>
    <t>RhodMonoH2O</t>
  </si>
  <si>
    <t>RhodMonoKAR</t>
  </si>
  <si>
    <t>RhodMixH2O</t>
  </si>
  <si>
    <t>RhodMixKAR</t>
  </si>
  <si>
    <t>R4</t>
  </si>
  <si>
    <t>R7</t>
  </si>
  <si>
    <t>R8</t>
  </si>
  <si>
    <t>R9</t>
  </si>
  <si>
    <t>WGRT8</t>
  </si>
  <si>
    <t>WGRT10</t>
  </si>
  <si>
    <t>RSB 14 - 28   Waitzia</t>
  </si>
  <si>
    <t>Est: 02/07/14</t>
  </si>
  <si>
    <t>Day :  7      Date: 9/7</t>
  </si>
  <si>
    <t>Day :  14      Date: 16/7</t>
  </si>
  <si>
    <t>Day:  21      Date: 23/7</t>
  </si>
  <si>
    <t>Day:  28      Date: 30/7</t>
  </si>
  <si>
    <t>WaitMonoH2O</t>
  </si>
  <si>
    <t>WaitMonoKAR</t>
  </si>
  <si>
    <t>WaitMixExH2O</t>
  </si>
  <si>
    <t>WaitMixExKAR</t>
  </si>
  <si>
    <t>WaitMixNatH2O</t>
  </si>
  <si>
    <t>WaitMixNatKAR</t>
  </si>
  <si>
    <t>W1</t>
  </si>
  <si>
    <t>W3</t>
  </si>
  <si>
    <t>W4</t>
  </si>
  <si>
    <t>W6</t>
  </si>
  <si>
    <t>W7</t>
  </si>
  <si>
    <t>W10</t>
  </si>
  <si>
    <t>WGRT1</t>
  </si>
  <si>
    <t>WGRT6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</si>
</sst>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justify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/>
    <xf numFmtId="165" fontId="0" fillId="0" borderId="0" xfId="1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2" fontId="0" fillId="0" borderId="0" xfId="1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vertical="center"/>
    </xf>
    <xf numFmtId="2" fontId="0" fillId="2" borderId="0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0"/>
  <sheetViews>
    <sheetView zoomScale="85" zoomScaleNormal="85" workbookViewId="0">
      <selection activeCell="W3" sqref="W3:AE8"/>
    </sheetView>
  </sheetViews>
  <sheetFormatPr defaultRowHeight="15" x14ac:dyDescent="0.25"/>
  <cols>
    <col min="2" max="2" width="9.7109375" customWidth="1"/>
    <col min="3" max="3" width="9.140625" style="1"/>
    <col min="4" max="4" width="6.28515625" bestFit="1" customWidth="1"/>
    <col min="5" max="8" width="10" customWidth="1"/>
    <col min="11" max="13" width="9.85546875" style="1" customWidth="1"/>
    <col min="19" max="19" width="9.85546875" bestFit="1" customWidth="1"/>
    <col min="23" max="23" width="6.140625" bestFit="1" customWidth="1"/>
    <col min="24" max="24" width="13.85546875" bestFit="1" customWidth="1"/>
    <col min="25" max="25" width="4.7109375" bestFit="1" customWidth="1"/>
    <col min="26" max="26" width="13.5703125" bestFit="1" customWidth="1"/>
    <col min="27" max="27" width="4.7109375" bestFit="1" customWidth="1"/>
    <col min="28" max="28" width="11.7109375" bestFit="1" customWidth="1"/>
    <col min="29" max="29" width="4.7109375" bestFit="1" customWidth="1"/>
    <col min="30" max="30" width="11.42578125" bestFit="1" customWidth="1"/>
    <col min="31" max="31" width="4.7109375" bestFit="1" customWidth="1"/>
  </cols>
  <sheetData>
    <row r="1" spans="1:31" x14ac:dyDescent="0.25">
      <c r="A1" t="s">
        <v>0</v>
      </c>
    </row>
    <row r="2" spans="1:31" x14ac:dyDescent="0.25">
      <c r="A2" t="s">
        <v>1</v>
      </c>
      <c r="W2" t="s">
        <v>2</v>
      </c>
    </row>
    <row r="3" spans="1:31" ht="45" x14ac:dyDescent="0.25">
      <c r="A3" s="2" t="s">
        <v>3</v>
      </c>
      <c r="B3" s="2" t="s">
        <v>4</v>
      </c>
      <c r="C3" s="2" t="s">
        <v>5</v>
      </c>
      <c r="D3" s="2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4" t="s">
        <v>11</v>
      </c>
      <c r="J3" s="5" t="s">
        <v>12</v>
      </c>
      <c r="K3" s="6" t="s">
        <v>13</v>
      </c>
      <c r="L3" s="6"/>
      <c r="M3" s="6" t="s">
        <v>14</v>
      </c>
      <c r="P3" s="7"/>
      <c r="R3" s="8" t="s">
        <v>15</v>
      </c>
      <c r="S3" s="8"/>
      <c r="T3" s="8" t="s">
        <v>16</v>
      </c>
      <c r="W3" t="s">
        <v>3</v>
      </c>
      <c r="X3" t="s">
        <v>17</v>
      </c>
      <c r="Y3" t="s">
        <v>18</v>
      </c>
      <c r="Z3" t="s">
        <v>19</v>
      </c>
      <c r="AA3" t="s">
        <v>18</v>
      </c>
      <c r="AB3" t="s">
        <v>20</v>
      </c>
      <c r="AC3" t="s">
        <v>18</v>
      </c>
      <c r="AD3" t="s">
        <v>21</v>
      </c>
      <c r="AE3" t="s">
        <v>18</v>
      </c>
    </row>
    <row r="4" spans="1:31" x14ac:dyDescent="0.25">
      <c r="A4" s="9" t="s">
        <v>22</v>
      </c>
      <c r="B4" s="9" t="s">
        <v>23</v>
      </c>
      <c r="C4" s="9" t="s">
        <v>24</v>
      </c>
      <c r="D4" s="9">
        <v>25</v>
      </c>
      <c r="E4" s="9">
        <v>0</v>
      </c>
      <c r="F4" s="9">
        <v>0</v>
      </c>
      <c r="G4" s="9">
        <v>19</v>
      </c>
      <c r="H4" s="9">
        <v>19</v>
      </c>
      <c r="I4" s="10">
        <f>E4/D4*100</f>
        <v>0</v>
      </c>
      <c r="J4" s="10">
        <f>H4/$D4*100</f>
        <v>76</v>
      </c>
      <c r="K4" s="11"/>
      <c r="L4" s="11"/>
      <c r="M4" s="11"/>
      <c r="N4" s="12"/>
      <c r="O4" t="s">
        <v>25</v>
      </c>
      <c r="P4" s="13" t="s">
        <v>22</v>
      </c>
      <c r="Q4" s="13" t="s">
        <v>23</v>
      </c>
      <c r="R4" s="11">
        <f>$K$9</f>
        <v>0</v>
      </c>
      <c r="S4" s="11">
        <f>L9</f>
        <v>0</v>
      </c>
      <c r="T4" s="11">
        <f>$M$9</f>
        <v>86.666666666666671</v>
      </c>
      <c r="U4" s="11">
        <f>N9</f>
        <v>4.5801504099513881</v>
      </c>
      <c r="W4">
        <v>5</v>
      </c>
      <c r="X4" s="11">
        <v>86.666666666666671</v>
      </c>
      <c r="Y4" s="11">
        <v>4.5801504099513881</v>
      </c>
      <c r="Z4" s="11">
        <v>92</v>
      </c>
      <c r="AA4" s="11">
        <v>3.4253953543107016</v>
      </c>
      <c r="AB4" s="11">
        <v>89.3333333333333</v>
      </c>
      <c r="AC4" s="11">
        <v>1.9776529298921974</v>
      </c>
      <c r="AD4" s="11">
        <v>89.333333333333329</v>
      </c>
      <c r="AE4" s="11">
        <v>4.9170903772228813</v>
      </c>
    </row>
    <row r="5" spans="1:31" x14ac:dyDescent="0.25">
      <c r="A5" s="9" t="s">
        <v>22</v>
      </c>
      <c r="B5" s="9" t="s">
        <v>23</v>
      </c>
      <c r="C5" s="9" t="s">
        <v>26</v>
      </c>
      <c r="D5" s="9">
        <v>25</v>
      </c>
      <c r="E5" s="9">
        <v>0</v>
      </c>
      <c r="F5" s="9">
        <v>0</v>
      </c>
      <c r="G5" s="9">
        <v>19</v>
      </c>
      <c r="H5" s="9">
        <v>19</v>
      </c>
      <c r="I5" s="10">
        <f t="shared" ref="I5:I67" si="0">E5/D5*100</f>
        <v>0</v>
      </c>
      <c r="J5" s="10">
        <f t="shared" ref="J5:J68" si="1">H5/$D5*100</f>
        <v>76</v>
      </c>
      <c r="K5" s="11"/>
      <c r="L5" s="11"/>
      <c r="M5" s="11"/>
      <c r="N5" s="12"/>
      <c r="O5" t="s">
        <v>25</v>
      </c>
      <c r="P5" s="13" t="s">
        <v>22</v>
      </c>
      <c r="Q5" s="13" t="s">
        <v>27</v>
      </c>
      <c r="R5" s="11">
        <f>$K$15</f>
        <v>0</v>
      </c>
      <c r="S5" s="11">
        <f>L15</f>
        <v>0</v>
      </c>
      <c r="T5" s="11">
        <f>$M$15</f>
        <v>92</v>
      </c>
      <c r="U5" s="11">
        <f>N15</f>
        <v>3.4253953543107016</v>
      </c>
      <c r="W5">
        <v>10</v>
      </c>
      <c r="X5" s="11">
        <v>86</v>
      </c>
      <c r="Y5" s="11">
        <v>6.5929255013739292</v>
      </c>
      <c r="Z5" s="11">
        <v>78.666666666666671</v>
      </c>
      <c r="AA5" s="11">
        <v>6.3385943061358541</v>
      </c>
      <c r="AB5" s="11">
        <v>91.333333333333329</v>
      </c>
      <c r="AC5" s="11">
        <v>2.1705094128133133</v>
      </c>
      <c r="AD5" s="11">
        <v>86</v>
      </c>
      <c r="AE5" s="11">
        <v>3.0550504633038935</v>
      </c>
    </row>
    <row r="6" spans="1:31" x14ac:dyDescent="0.25">
      <c r="A6" s="9" t="s">
        <v>22</v>
      </c>
      <c r="B6" s="9" t="s">
        <v>23</v>
      </c>
      <c r="C6" s="9" t="s">
        <v>28</v>
      </c>
      <c r="D6" s="9">
        <v>25</v>
      </c>
      <c r="E6" s="9">
        <v>0</v>
      </c>
      <c r="F6" s="9">
        <v>0</v>
      </c>
      <c r="G6" s="9">
        <v>24</v>
      </c>
      <c r="H6" s="9">
        <v>25</v>
      </c>
      <c r="I6" s="10">
        <f t="shared" si="0"/>
        <v>0</v>
      </c>
      <c r="J6" s="10">
        <f t="shared" si="1"/>
        <v>100</v>
      </c>
      <c r="K6" s="11"/>
      <c r="L6" s="11"/>
      <c r="M6" s="11"/>
      <c r="N6" s="12"/>
      <c r="O6" t="s">
        <v>25</v>
      </c>
      <c r="P6" s="13" t="s">
        <v>29</v>
      </c>
      <c r="Q6" s="13" t="s">
        <v>23</v>
      </c>
      <c r="R6" s="11">
        <f>$K$21</f>
        <v>0</v>
      </c>
      <c r="S6" s="11">
        <f>L21</f>
        <v>0</v>
      </c>
      <c r="T6" s="11">
        <f>$M$21</f>
        <v>86</v>
      </c>
      <c r="U6" s="11">
        <f>N21</f>
        <v>6.5929255013739292</v>
      </c>
      <c r="W6">
        <v>15</v>
      </c>
      <c r="X6" s="11">
        <v>68.666666666666671</v>
      </c>
      <c r="Y6" s="11">
        <v>9.3190366693368265</v>
      </c>
      <c r="Z6" s="11">
        <v>66.666666666666671</v>
      </c>
      <c r="AA6" s="11">
        <v>8.1103500403976234</v>
      </c>
      <c r="AB6" s="11">
        <v>75.333333333333329</v>
      </c>
      <c r="AC6" s="11">
        <v>7.1864069217130018</v>
      </c>
      <c r="AD6" s="11">
        <v>44.666666666666664</v>
      </c>
      <c r="AE6" s="11">
        <v>9.4328032831061304</v>
      </c>
    </row>
    <row r="7" spans="1:31" x14ac:dyDescent="0.25">
      <c r="A7" s="9" t="s">
        <v>22</v>
      </c>
      <c r="B7" s="9" t="s">
        <v>23</v>
      </c>
      <c r="C7" s="9" t="s">
        <v>30</v>
      </c>
      <c r="D7" s="9">
        <v>25</v>
      </c>
      <c r="E7" s="9">
        <v>0</v>
      </c>
      <c r="F7" s="9">
        <v>0</v>
      </c>
      <c r="G7" s="9">
        <v>20</v>
      </c>
      <c r="H7" s="9">
        <v>22</v>
      </c>
      <c r="I7" s="10">
        <f t="shared" si="0"/>
        <v>0</v>
      </c>
      <c r="J7" s="10">
        <f t="shared" si="1"/>
        <v>88</v>
      </c>
      <c r="K7" s="11"/>
      <c r="L7" s="11"/>
      <c r="M7" s="11"/>
      <c r="N7" s="12"/>
      <c r="O7" t="s">
        <v>25</v>
      </c>
      <c r="P7" s="13" t="s">
        <v>29</v>
      </c>
      <c r="Q7" s="13" t="s">
        <v>27</v>
      </c>
      <c r="R7" s="11">
        <f>$K$27</f>
        <v>0</v>
      </c>
      <c r="S7" s="11">
        <f>L27</f>
        <v>0</v>
      </c>
      <c r="T7" s="11">
        <f>$M$27</f>
        <v>78.666666666666671</v>
      </c>
      <c r="U7" s="11">
        <f>N27</f>
        <v>6.3385943061358541</v>
      </c>
      <c r="W7">
        <v>20</v>
      </c>
      <c r="X7" s="11">
        <v>8</v>
      </c>
      <c r="Y7" s="11">
        <v>2.0655911179772892</v>
      </c>
      <c r="Z7" s="11">
        <v>2.0277777777777777</v>
      </c>
      <c r="AA7" s="11">
        <v>0.90719007223431081</v>
      </c>
      <c r="AB7" s="11">
        <v>8</v>
      </c>
      <c r="AC7" s="11">
        <v>5.1639777949432233</v>
      </c>
      <c r="AD7" s="11">
        <v>2.6666666666666665</v>
      </c>
      <c r="AE7" s="11">
        <v>0.84327404271156803</v>
      </c>
    </row>
    <row r="8" spans="1:31" x14ac:dyDescent="0.25">
      <c r="A8" s="9" t="s">
        <v>22</v>
      </c>
      <c r="B8" s="9" t="s">
        <v>23</v>
      </c>
      <c r="C8" s="9" t="s">
        <v>31</v>
      </c>
      <c r="D8" s="9">
        <v>25</v>
      </c>
      <c r="E8" s="9">
        <v>0</v>
      </c>
      <c r="F8" s="9">
        <v>0</v>
      </c>
      <c r="G8" s="9">
        <v>19</v>
      </c>
      <c r="H8" s="9">
        <v>20</v>
      </c>
      <c r="I8" s="10">
        <f t="shared" si="0"/>
        <v>0</v>
      </c>
      <c r="J8" s="10">
        <f t="shared" si="1"/>
        <v>80</v>
      </c>
      <c r="K8" s="11"/>
      <c r="L8" s="11"/>
      <c r="M8" s="11"/>
      <c r="N8" s="12"/>
      <c r="O8" t="s">
        <v>25</v>
      </c>
      <c r="P8" s="13" t="s">
        <v>32</v>
      </c>
      <c r="Q8" s="13" t="s">
        <v>23</v>
      </c>
      <c r="R8" s="11">
        <f>$K$33</f>
        <v>0</v>
      </c>
      <c r="S8" s="11">
        <f>L33</f>
        <v>0</v>
      </c>
      <c r="T8" s="11">
        <f>$M$33</f>
        <v>68.666666666666671</v>
      </c>
      <c r="U8" s="11">
        <f>N33</f>
        <v>9.3190366693368265</v>
      </c>
      <c r="W8">
        <v>25</v>
      </c>
      <c r="X8" s="11">
        <v>13.333333333333334</v>
      </c>
      <c r="Y8" s="11">
        <v>6.8247914091038551</v>
      </c>
      <c r="Z8" s="11">
        <v>0.66666666666666663</v>
      </c>
      <c r="AA8" s="11">
        <v>0.66666666666666674</v>
      </c>
      <c r="AB8" s="11">
        <v>0</v>
      </c>
      <c r="AC8" s="11">
        <v>0</v>
      </c>
      <c r="AD8" s="11">
        <v>0.66666666666666663</v>
      </c>
      <c r="AE8" s="11">
        <v>0.66666666666666674</v>
      </c>
    </row>
    <row r="9" spans="1:31" x14ac:dyDescent="0.25">
      <c r="A9" s="9" t="s">
        <v>22</v>
      </c>
      <c r="B9" s="9" t="s">
        <v>23</v>
      </c>
      <c r="C9" s="9" t="s">
        <v>33</v>
      </c>
      <c r="D9" s="9">
        <v>25</v>
      </c>
      <c r="E9" s="9">
        <v>0</v>
      </c>
      <c r="F9" s="9">
        <v>0</v>
      </c>
      <c r="G9" s="9">
        <v>23</v>
      </c>
      <c r="H9" s="9">
        <v>25</v>
      </c>
      <c r="I9" s="10">
        <f t="shared" si="0"/>
        <v>0</v>
      </c>
      <c r="J9" s="10">
        <f t="shared" si="1"/>
        <v>100</v>
      </c>
      <c r="K9" s="11">
        <f>AVERAGE(I4:I9)</f>
        <v>0</v>
      </c>
      <c r="L9" s="12">
        <f>STDEV(I4:I9)/SQRT(6)</f>
        <v>0</v>
      </c>
      <c r="M9" s="11">
        <f>AVERAGE(J4:J9)</f>
        <v>86.666666666666671</v>
      </c>
      <c r="N9" s="12">
        <f>STDEV(J4:J9)/SQRT(6)</f>
        <v>4.5801504099513881</v>
      </c>
      <c r="O9" t="s">
        <v>25</v>
      </c>
      <c r="P9" s="13" t="s">
        <v>32</v>
      </c>
      <c r="Q9" s="13" t="s">
        <v>27</v>
      </c>
      <c r="R9" s="11">
        <f>$K$39</f>
        <v>0</v>
      </c>
      <c r="S9" s="11">
        <f>L39</f>
        <v>0</v>
      </c>
      <c r="T9" s="11">
        <f>$M$39</f>
        <v>66.666666666666671</v>
      </c>
      <c r="U9" s="11">
        <f>N39</f>
        <v>8.1103500403976234</v>
      </c>
    </row>
    <row r="10" spans="1:31" x14ac:dyDescent="0.25">
      <c r="A10" s="9" t="s">
        <v>22</v>
      </c>
      <c r="B10" s="9" t="s">
        <v>27</v>
      </c>
      <c r="C10" s="9" t="s">
        <v>24</v>
      </c>
      <c r="D10" s="9">
        <v>25</v>
      </c>
      <c r="E10" s="9">
        <v>0</v>
      </c>
      <c r="F10" s="9">
        <v>0</v>
      </c>
      <c r="G10" s="9">
        <v>20</v>
      </c>
      <c r="H10" s="9">
        <v>20</v>
      </c>
      <c r="I10" s="10">
        <f t="shared" si="0"/>
        <v>0</v>
      </c>
      <c r="J10" s="10">
        <f t="shared" si="1"/>
        <v>80</v>
      </c>
      <c r="K10" s="11"/>
      <c r="L10" s="11"/>
      <c r="M10" s="11"/>
      <c r="N10" s="12"/>
      <c r="O10" t="s">
        <v>25</v>
      </c>
      <c r="P10" s="13" t="s">
        <v>34</v>
      </c>
      <c r="Q10" s="13" t="s">
        <v>23</v>
      </c>
      <c r="R10" s="11">
        <f>$K$45</f>
        <v>0</v>
      </c>
      <c r="S10" s="11">
        <f>L45</f>
        <v>0</v>
      </c>
      <c r="T10" s="11">
        <f>$M$45</f>
        <v>8</v>
      </c>
      <c r="U10" s="11">
        <f>N45</f>
        <v>2.0655911179772892</v>
      </c>
    </row>
    <row r="11" spans="1:31" x14ac:dyDescent="0.25">
      <c r="A11" s="9" t="s">
        <v>22</v>
      </c>
      <c r="B11" s="9" t="s">
        <v>27</v>
      </c>
      <c r="C11" s="9" t="s">
        <v>26</v>
      </c>
      <c r="D11" s="9">
        <v>25</v>
      </c>
      <c r="E11" s="9">
        <v>0</v>
      </c>
      <c r="F11" s="9">
        <v>0</v>
      </c>
      <c r="G11" s="9">
        <v>22</v>
      </c>
      <c r="H11" s="9">
        <v>25</v>
      </c>
      <c r="I11" s="10">
        <f t="shared" si="0"/>
        <v>0</v>
      </c>
      <c r="J11" s="10">
        <f t="shared" si="1"/>
        <v>100</v>
      </c>
      <c r="K11" s="11"/>
      <c r="L11" s="11"/>
      <c r="M11" s="11"/>
      <c r="N11" s="12"/>
      <c r="O11" t="s">
        <v>25</v>
      </c>
      <c r="P11" s="13" t="s">
        <v>34</v>
      </c>
      <c r="Q11" s="13" t="s">
        <v>27</v>
      </c>
      <c r="R11" s="11">
        <f>$K$51</f>
        <v>0</v>
      </c>
      <c r="S11" s="11">
        <f>L51</f>
        <v>0</v>
      </c>
      <c r="T11" s="11">
        <f>$M$51</f>
        <v>2.0277777777777777</v>
      </c>
      <c r="U11" s="11">
        <f>N51</f>
        <v>0.90719007223431081</v>
      </c>
    </row>
    <row r="12" spans="1:31" x14ac:dyDescent="0.25">
      <c r="A12" s="9" t="s">
        <v>22</v>
      </c>
      <c r="B12" s="9" t="s">
        <v>27</v>
      </c>
      <c r="C12" s="9" t="s">
        <v>28</v>
      </c>
      <c r="D12" s="9">
        <v>25</v>
      </c>
      <c r="E12" s="9">
        <v>0</v>
      </c>
      <c r="F12" s="9">
        <v>0</v>
      </c>
      <c r="G12" s="9">
        <v>22</v>
      </c>
      <c r="H12" s="9">
        <v>25</v>
      </c>
      <c r="I12" s="10">
        <f t="shared" si="0"/>
        <v>0</v>
      </c>
      <c r="J12" s="10">
        <f t="shared" si="1"/>
        <v>100</v>
      </c>
      <c r="K12" s="11"/>
      <c r="L12" s="11"/>
      <c r="M12" s="11"/>
      <c r="N12" s="12"/>
      <c r="O12" t="s">
        <v>25</v>
      </c>
      <c r="P12" s="13" t="s">
        <v>35</v>
      </c>
      <c r="Q12" s="13" t="s">
        <v>23</v>
      </c>
      <c r="R12" s="11">
        <f>$K$57</f>
        <v>0</v>
      </c>
      <c r="S12" s="11">
        <f>L57</f>
        <v>0</v>
      </c>
      <c r="T12" s="11">
        <f>$M$57</f>
        <v>13.333333333333334</v>
      </c>
      <c r="U12" s="11">
        <f>N57</f>
        <v>6.8247914091038551</v>
      </c>
    </row>
    <row r="13" spans="1:31" x14ac:dyDescent="0.25">
      <c r="A13" s="9" t="s">
        <v>22</v>
      </c>
      <c r="B13" s="9" t="s">
        <v>27</v>
      </c>
      <c r="C13" s="9" t="s">
        <v>30</v>
      </c>
      <c r="D13" s="9">
        <v>25</v>
      </c>
      <c r="E13" s="9">
        <v>0</v>
      </c>
      <c r="F13" s="9">
        <v>0</v>
      </c>
      <c r="G13" s="9">
        <v>16</v>
      </c>
      <c r="H13" s="9">
        <v>24</v>
      </c>
      <c r="I13" s="10">
        <f t="shared" si="0"/>
        <v>0</v>
      </c>
      <c r="J13" s="10">
        <f t="shared" si="1"/>
        <v>96</v>
      </c>
      <c r="K13" s="11"/>
      <c r="L13" s="11"/>
      <c r="M13" s="11"/>
      <c r="N13" s="12"/>
      <c r="O13" t="s">
        <v>25</v>
      </c>
      <c r="P13" s="13" t="s">
        <v>35</v>
      </c>
      <c r="Q13" s="13" t="s">
        <v>27</v>
      </c>
      <c r="R13" s="11">
        <f>$K$63</f>
        <v>0</v>
      </c>
      <c r="S13" s="11">
        <f>L63</f>
        <v>0</v>
      </c>
      <c r="T13" s="11">
        <f>$M$63</f>
        <v>0.66666666666666663</v>
      </c>
      <c r="U13" s="11">
        <f>N63</f>
        <v>0.66666666666666674</v>
      </c>
    </row>
    <row r="14" spans="1:31" x14ac:dyDescent="0.25">
      <c r="A14" s="9" t="s">
        <v>22</v>
      </c>
      <c r="B14" s="9" t="s">
        <v>27</v>
      </c>
      <c r="C14" s="9" t="s">
        <v>31</v>
      </c>
      <c r="D14" s="9">
        <v>25</v>
      </c>
      <c r="E14" s="9">
        <v>0</v>
      </c>
      <c r="F14" s="9">
        <v>0</v>
      </c>
      <c r="G14" s="9">
        <v>20</v>
      </c>
      <c r="H14" s="9">
        <v>21</v>
      </c>
      <c r="I14" s="10">
        <f t="shared" si="0"/>
        <v>0</v>
      </c>
      <c r="J14" s="10">
        <f t="shared" si="1"/>
        <v>84</v>
      </c>
      <c r="K14" s="11"/>
      <c r="L14" s="11"/>
      <c r="M14" s="11"/>
      <c r="N14" s="12"/>
      <c r="O14" t="s">
        <v>36</v>
      </c>
      <c r="P14" s="13" t="s">
        <v>22</v>
      </c>
      <c r="Q14" s="13" t="s">
        <v>23</v>
      </c>
      <c r="R14" s="11">
        <f>$K$69</f>
        <v>0.66666666666666663</v>
      </c>
      <c r="S14" s="11">
        <f>L69</f>
        <v>0.66666666666666674</v>
      </c>
      <c r="T14" s="11">
        <f>$M$69</f>
        <v>89.333333333333329</v>
      </c>
      <c r="U14" s="11">
        <f>N69</f>
        <v>1.9776529298921772</v>
      </c>
    </row>
    <row r="15" spans="1:31" x14ac:dyDescent="0.25">
      <c r="A15" s="9" t="s">
        <v>22</v>
      </c>
      <c r="B15" s="9" t="s">
        <v>27</v>
      </c>
      <c r="C15" s="9" t="s">
        <v>33</v>
      </c>
      <c r="D15" s="9">
        <v>25</v>
      </c>
      <c r="E15" s="9">
        <v>0</v>
      </c>
      <c r="F15" s="9">
        <v>0</v>
      </c>
      <c r="G15" s="9">
        <v>19</v>
      </c>
      <c r="H15" s="9">
        <v>23</v>
      </c>
      <c r="I15" s="10">
        <f t="shared" si="0"/>
        <v>0</v>
      </c>
      <c r="J15" s="10">
        <f t="shared" si="1"/>
        <v>92</v>
      </c>
      <c r="K15" s="11">
        <f>AVERAGE(I10:I15)</f>
        <v>0</v>
      </c>
      <c r="L15" s="12">
        <f>STDEV(I10:I15)/SQRT(6)</f>
        <v>0</v>
      </c>
      <c r="M15" s="11">
        <f t="shared" ref="M15" si="2">AVERAGE(J10:J15)</f>
        <v>92</v>
      </c>
      <c r="N15" s="12">
        <f>STDEV(J10:J15)/SQRT(6)</f>
        <v>3.4253953543107016</v>
      </c>
      <c r="O15" t="s">
        <v>36</v>
      </c>
      <c r="P15" s="13" t="s">
        <v>22</v>
      </c>
      <c r="Q15" s="13" t="s">
        <v>27</v>
      </c>
      <c r="R15" s="11">
        <f>$K$75</f>
        <v>0</v>
      </c>
      <c r="S15" s="11">
        <f>L75</f>
        <v>0</v>
      </c>
      <c r="T15" s="11">
        <f>$M$75</f>
        <v>89.333333333333329</v>
      </c>
      <c r="U15" s="11">
        <f>N75</f>
        <v>4.9170903772228813</v>
      </c>
    </row>
    <row r="16" spans="1:31" x14ac:dyDescent="0.25">
      <c r="A16" s="9" t="s">
        <v>29</v>
      </c>
      <c r="B16" s="9" t="s">
        <v>23</v>
      </c>
      <c r="C16" s="9" t="s">
        <v>24</v>
      </c>
      <c r="D16" s="9">
        <v>25</v>
      </c>
      <c r="E16" s="9">
        <v>0</v>
      </c>
      <c r="F16" s="9">
        <v>12</v>
      </c>
      <c r="G16" s="9">
        <v>14</v>
      </c>
      <c r="H16" s="9">
        <v>14</v>
      </c>
      <c r="I16" s="10">
        <f t="shared" si="0"/>
        <v>0</v>
      </c>
      <c r="J16" s="10">
        <f t="shared" si="1"/>
        <v>56.000000000000007</v>
      </c>
      <c r="K16" s="11"/>
      <c r="L16" s="11"/>
      <c r="M16" s="11"/>
      <c r="N16" s="12"/>
      <c r="O16" t="s">
        <v>36</v>
      </c>
      <c r="P16" s="13" t="s">
        <v>29</v>
      </c>
      <c r="Q16" s="13" t="s">
        <v>23</v>
      </c>
      <c r="R16" s="11">
        <f>$K$81</f>
        <v>0</v>
      </c>
      <c r="S16" s="11">
        <f>L81</f>
        <v>0</v>
      </c>
      <c r="T16" s="11">
        <f>$M$81</f>
        <v>91.333333333333329</v>
      </c>
      <c r="U16" s="11">
        <f>N81</f>
        <v>2.1705094128132942</v>
      </c>
    </row>
    <row r="17" spans="1:21" ht="13.5" customHeight="1" x14ac:dyDescent="0.25">
      <c r="A17" s="9" t="s">
        <v>29</v>
      </c>
      <c r="B17" s="9" t="s">
        <v>23</v>
      </c>
      <c r="C17" s="9" t="s">
        <v>26</v>
      </c>
      <c r="D17" s="9">
        <v>25</v>
      </c>
      <c r="E17" s="9">
        <v>0</v>
      </c>
      <c r="F17" s="9">
        <v>16</v>
      </c>
      <c r="G17" s="9">
        <v>19</v>
      </c>
      <c r="H17" s="9">
        <v>20</v>
      </c>
      <c r="I17" s="10">
        <f t="shared" si="0"/>
        <v>0</v>
      </c>
      <c r="J17" s="10">
        <f t="shared" si="1"/>
        <v>80</v>
      </c>
      <c r="K17" s="11"/>
      <c r="L17" s="11"/>
      <c r="M17" s="11"/>
      <c r="N17" s="12"/>
      <c r="O17" t="s">
        <v>36</v>
      </c>
      <c r="P17" s="13" t="s">
        <v>29</v>
      </c>
      <c r="Q17" s="13" t="s">
        <v>27</v>
      </c>
      <c r="R17" s="11">
        <f>$K$87</f>
        <v>0</v>
      </c>
      <c r="S17" s="11">
        <f>L87</f>
        <v>0</v>
      </c>
      <c r="T17" s="11">
        <f>$M$87</f>
        <v>86</v>
      </c>
      <c r="U17" s="11">
        <f>N87</f>
        <v>3.0550504633038935</v>
      </c>
    </row>
    <row r="18" spans="1:21" ht="13.5" customHeight="1" x14ac:dyDescent="0.25">
      <c r="A18" s="9" t="s">
        <v>29</v>
      </c>
      <c r="B18" s="9" t="s">
        <v>23</v>
      </c>
      <c r="C18" s="9" t="s">
        <v>28</v>
      </c>
      <c r="D18" s="9">
        <v>25</v>
      </c>
      <c r="E18" s="9">
        <v>0</v>
      </c>
      <c r="F18" s="9">
        <v>21</v>
      </c>
      <c r="G18" s="9">
        <v>23</v>
      </c>
      <c r="H18" s="9">
        <v>23</v>
      </c>
      <c r="I18" s="10">
        <f t="shared" si="0"/>
        <v>0</v>
      </c>
      <c r="J18" s="10">
        <f t="shared" si="1"/>
        <v>92</v>
      </c>
      <c r="K18" s="11"/>
      <c r="L18" s="11"/>
      <c r="M18" s="11"/>
      <c r="N18" s="12"/>
      <c r="O18" t="s">
        <v>36</v>
      </c>
      <c r="P18" s="13" t="s">
        <v>32</v>
      </c>
      <c r="Q18" s="13" t="s">
        <v>23</v>
      </c>
      <c r="R18" s="11">
        <f>$K$93</f>
        <v>0</v>
      </c>
      <c r="S18" s="11">
        <f>L93</f>
        <v>0</v>
      </c>
      <c r="T18" s="11">
        <f>$M$93</f>
        <v>75.333333333333329</v>
      </c>
      <c r="U18" s="11">
        <f>N93</f>
        <v>7.1864069217130018</v>
      </c>
    </row>
    <row r="19" spans="1:21" ht="13.5" customHeight="1" x14ac:dyDescent="0.25">
      <c r="A19" s="9" t="s">
        <v>29</v>
      </c>
      <c r="B19" s="9" t="s">
        <v>23</v>
      </c>
      <c r="C19" s="9" t="s">
        <v>30</v>
      </c>
      <c r="D19" s="9">
        <v>25</v>
      </c>
      <c r="E19" s="9">
        <v>0</v>
      </c>
      <c r="F19" s="9">
        <v>23</v>
      </c>
      <c r="G19" s="9">
        <v>23</v>
      </c>
      <c r="H19" s="9">
        <v>23</v>
      </c>
      <c r="I19" s="10">
        <f t="shared" si="0"/>
        <v>0</v>
      </c>
      <c r="J19" s="10">
        <f t="shared" si="1"/>
        <v>92</v>
      </c>
      <c r="K19" s="11"/>
      <c r="L19" s="11"/>
      <c r="M19" s="11"/>
      <c r="N19" s="12"/>
      <c r="O19" t="s">
        <v>36</v>
      </c>
      <c r="P19" s="13" t="s">
        <v>32</v>
      </c>
      <c r="Q19" s="13" t="s">
        <v>27</v>
      </c>
      <c r="R19" s="11">
        <f>$K$99</f>
        <v>0</v>
      </c>
      <c r="S19" s="11">
        <f>L99</f>
        <v>0</v>
      </c>
      <c r="T19" s="11">
        <f>$M$99</f>
        <v>44.666666666666664</v>
      </c>
      <c r="U19" s="11">
        <f>N99</f>
        <v>9.4328032831061304</v>
      </c>
    </row>
    <row r="20" spans="1:21" ht="13.5" customHeight="1" x14ac:dyDescent="0.25">
      <c r="A20" s="9" t="s">
        <v>29</v>
      </c>
      <c r="B20" s="9" t="s">
        <v>23</v>
      </c>
      <c r="C20" s="9" t="s">
        <v>31</v>
      </c>
      <c r="D20" s="9">
        <v>25</v>
      </c>
      <c r="E20" s="9">
        <v>0</v>
      </c>
      <c r="F20" s="9">
        <v>22</v>
      </c>
      <c r="G20" s="9">
        <v>24</v>
      </c>
      <c r="H20" s="9">
        <v>24</v>
      </c>
      <c r="I20" s="10">
        <f t="shared" si="0"/>
        <v>0</v>
      </c>
      <c r="J20" s="10">
        <f t="shared" si="1"/>
        <v>96</v>
      </c>
      <c r="K20" s="11"/>
      <c r="L20" s="11"/>
      <c r="M20" s="11"/>
      <c r="N20" s="12"/>
      <c r="O20" t="s">
        <v>36</v>
      </c>
      <c r="P20" s="13" t="s">
        <v>34</v>
      </c>
      <c r="Q20" s="13" t="s">
        <v>23</v>
      </c>
      <c r="R20" s="11">
        <f>$K$105</f>
        <v>0</v>
      </c>
      <c r="S20" s="11">
        <f>L105</f>
        <v>0</v>
      </c>
      <c r="T20" s="11">
        <f>$M$105</f>
        <v>8</v>
      </c>
      <c r="U20" s="11">
        <f>N105</f>
        <v>5.1639777949432233</v>
      </c>
    </row>
    <row r="21" spans="1:21" ht="13.5" customHeight="1" x14ac:dyDescent="0.25">
      <c r="A21" s="9" t="s">
        <v>29</v>
      </c>
      <c r="B21" s="9" t="s">
        <v>23</v>
      </c>
      <c r="C21" s="9" t="s">
        <v>33</v>
      </c>
      <c r="D21" s="9">
        <v>25</v>
      </c>
      <c r="E21" s="9">
        <v>0</v>
      </c>
      <c r="F21" s="9">
        <v>24</v>
      </c>
      <c r="G21" s="9">
        <v>25</v>
      </c>
      <c r="H21" s="9">
        <v>25</v>
      </c>
      <c r="I21" s="10">
        <f t="shared" si="0"/>
        <v>0</v>
      </c>
      <c r="J21" s="10">
        <f t="shared" si="1"/>
        <v>100</v>
      </c>
      <c r="K21" s="11">
        <f>AVERAGE(I16:I21)</f>
        <v>0</v>
      </c>
      <c r="L21" s="12">
        <f>STDEV(I16:I21)/SQRT(6)</f>
        <v>0</v>
      </c>
      <c r="M21" s="11">
        <f t="shared" ref="M21" si="3">AVERAGE(J16:J21)</f>
        <v>86</v>
      </c>
      <c r="N21" s="12">
        <f>STDEV(J16:J21)/SQRT(6)</f>
        <v>6.5929255013739292</v>
      </c>
      <c r="O21" t="s">
        <v>36</v>
      </c>
      <c r="P21" s="13" t="s">
        <v>34</v>
      </c>
      <c r="Q21" s="13" t="s">
        <v>27</v>
      </c>
      <c r="R21" s="11">
        <f>$K$111</f>
        <v>0</v>
      </c>
      <c r="S21" s="11">
        <f>L111</f>
        <v>0</v>
      </c>
      <c r="T21" s="11">
        <f>$M$111</f>
        <v>2.6666666666666665</v>
      </c>
      <c r="U21" s="11">
        <f>N111</f>
        <v>0.84327404271156803</v>
      </c>
    </row>
    <row r="22" spans="1:21" ht="13.5" customHeight="1" x14ac:dyDescent="0.25">
      <c r="A22" s="9" t="s">
        <v>29</v>
      </c>
      <c r="B22" s="9" t="s">
        <v>27</v>
      </c>
      <c r="C22" s="9" t="s">
        <v>24</v>
      </c>
      <c r="D22" s="9">
        <v>25</v>
      </c>
      <c r="E22" s="9">
        <v>0</v>
      </c>
      <c r="F22" s="9">
        <v>15</v>
      </c>
      <c r="G22" s="9">
        <v>16</v>
      </c>
      <c r="H22" s="9">
        <v>16</v>
      </c>
      <c r="I22" s="10">
        <f t="shared" si="0"/>
        <v>0</v>
      </c>
      <c r="J22" s="10">
        <f t="shared" si="1"/>
        <v>64</v>
      </c>
      <c r="K22" s="11"/>
      <c r="L22" s="11"/>
      <c r="M22" s="11"/>
      <c r="N22" s="12"/>
      <c r="O22" t="s">
        <v>36</v>
      </c>
      <c r="P22" s="13" t="s">
        <v>35</v>
      </c>
      <c r="Q22" s="13" t="s">
        <v>23</v>
      </c>
      <c r="R22" s="11">
        <f>$K$117</f>
        <v>0</v>
      </c>
      <c r="S22" s="11">
        <f>L117</f>
        <v>0</v>
      </c>
      <c r="T22" s="11">
        <f>$M$117</f>
        <v>0</v>
      </c>
      <c r="U22" s="11">
        <f>N117</f>
        <v>0</v>
      </c>
    </row>
    <row r="23" spans="1:21" ht="13.5" customHeight="1" x14ac:dyDescent="0.25">
      <c r="A23" s="9" t="s">
        <v>29</v>
      </c>
      <c r="B23" s="9" t="s">
        <v>27</v>
      </c>
      <c r="C23" s="9" t="s">
        <v>26</v>
      </c>
      <c r="D23" s="9">
        <v>25</v>
      </c>
      <c r="E23" s="9">
        <v>0</v>
      </c>
      <c r="F23" s="9">
        <v>12</v>
      </c>
      <c r="G23" s="9">
        <v>14</v>
      </c>
      <c r="H23" s="9">
        <v>14</v>
      </c>
      <c r="I23" s="10">
        <f t="shared" si="0"/>
        <v>0</v>
      </c>
      <c r="J23" s="10">
        <f t="shared" si="1"/>
        <v>56.000000000000007</v>
      </c>
      <c r="K23" s="11"/>
      <c r="L23" s="11"/>
      <c r="M23" s="11"/>
      <c r="N23" s="12"/>
      <c r="O23" t="s">
        <v>36</v>
      </c>
      <c r="P23" s="13" t="s">
        <v>35</v>
      </c>
      <c r="Q23" s="13" t="s">
        <v>27</v>
      </c>
      <c r="R23" s="11">
        <f>$K$123</f>
        <v>0</v>
      </c>
      <c r="S23" s="11">
        <f>L123</f>
        <v>0</v>
      </c>
      <c r="T23" s="11">
        <f>$M$123</f>
        <v>0.66666666666666663</v>
      </c>
      <c r="U23" s="11">
        <f>N123</f>
        <v>0.66666666666666674</v>
      </c>
    </row>
    <row r="24" spans="1:21" ht="13.5" customHeight="1" x14ac:dyDescent="0.25">
      <c r="A24" s="9" t="s">
        <v>29</v>
      </c>
      <c r="B24" s="9" t="s">
        <v>27</v>
      </c>
      <c r="C24" s="9" t="s">
        <v>28</v>
      </c>
      <c r="D24" s="9">
        <v>25</v>
      </c>
      <c r="E24" s="9">
        <v>0</v>
      </c>
      <c r="F24" s="9">
        <v>21</v>
      </c>
      <c r="G24" s="9">
        <v>24</v>
      </c>
      <c r="H24" s="9">
        <v>24</v>
      </c>
      <c r="I24" s="10">
        <f t="shared" si="0"/>
        <v>0</v>
      </c>
      <c r="J24" s="10">
        <f t="shared" si="1"/>
        <v>96</v>
      </c>
      <c r="K24" s="11"/>
      <c r="L24" s="11"/>
      <c r="M24" s="11"/>
      <c r="N24" s="12"/>
      <c r="P24" s="7"/>
      <c r="R24" s="14"/>
      <c r="S24" s="14"/>
      <c r="T24" s="1"/>
    </row>
    <row r="25" spans="1:21" ht="13.5" customHeight="1" x14ac:dyDescent="0.25">
      <c r="A25" s="9" t="s">
        <v>29</v>
      </c>
      <c r="B25" s="9" t="s">
        <v>27</v>
      </c>
      <c r="C25" s="9" t="s">
        <v>30</v>
      </c>
      <c r="D25" s="9">
        <v>25</v>
      </c>
      <c r="E25" s="9">
        <v>0</v>
      </c>
      <c r="F25" s="9">
        <v>20</v>
      </c>
      <c r="G25" s="9">
        <v>22</v>
      </c>
      <c r="H25" s="9">
        <v>22</v>
      </c>
      <c r="I25" s="10">
        <f t="shared" si="0"/>
        <v>0</v>
      </c>
      <c r="J25" s="10">
        <f t="shared" si="1"/>
        <v>88</v>
      </c>
      <c r="K25" s="11"/>
      <c r="L25" s="11"/>
      <c r="M25" s="11"/>
      <c r="N25" s="12"/>
      <c r="P25" s="7"/>
      <c r="R25" s="1"/>
      <c r="S25" s="1"/>
      <c r="T25" s="1"/>
    </row>
    <row r="26" spans="1:21" ht="13.5" customHeight="1" x14ac:dyDescent="0.25">
      <c r="A26" s="9" t="s">
        <v>29</v>
      </c>
      <c r="B26" s="9" t="s">
        <v>27</v>
      </c>
      <c r="C26" s="9" t="s">
        <v>31</v>
      </c>
      <c r="D26" s="9">
        <v>25</v>
      </c>
      <c r="E26" s="9">
        <v>0</v>
      </c>
      <c r="F26" s="9">
        <v>19</v>
      </c>
      <c r="G26" s="9">
        <v>20</v>
      </c>
      <c r="H26" s="9">
        <v>20</v>
      </c>
      <c r="I26" s="10">
        <f t="shared" si="0"/>
        <v>0</v>
      </c>
      <c r="J26" s="10">
        <f t="shared" si="1"/>
        <v>80</v>
      </c>
      <c r="K26" s="11"/>
      <c r="L26" s="11"/>
      <c r="M26" s="11"/>
      <c r="N26" s="12"/>
      <c r="P26" s="7"/>
      <c r="R26" s="1"/>
      <c r="S26" s="1"/>
      <c r="T26" s="1"/>
    </row>
    <row r="27" spans="1:21" ht="13.5" customHeight="1" x14ac:dyDescent="0.25">
      <c r="A27" s="9" t="s">
        <v>29</v>
      </c>
      <c r="B27" s="9" t="s">
        <v>27</v>
      </c>
      <c r="C27" s="9" t="s">
        <v>33</v>
      </c>
      <c r="D27" s="9">
        <v>25</v>
      </c>
      <c r="E27" s="9">
        <v>0</v>
      </c>
      <c r="F27" s="9">
        <v>21</v>
      </c>
      <c r="G27" s="9">
        <v>22</v>
      </c>
      <c r="H27" s="9">
        <v>22</v>
      </c>
      <c r="I27" s="10">
        <f t="shared" si="0"/>
        <v>0</v>
      </c>
      <c r="J27" s="10">
        <f t="shared" si="1"/>
        <v>88</v>
      </c>
      <c r="K27" s="11">
        <f>AVERAGE(I22:I27)</f>
        <v>0</v>
      </c>
      <c r="L27" s="12">
        <f>STDEV(I22:I27)/SQRT(6)</f>
        <v>0</v>
      </c>
      <c r="M27" s="11">
        <f t="shared" ref="M27" si="4">AVERAGE(J22:J27)</f>
        <v>78.666666666666671</v>
      </c>
      <c r="N27" s="12">
        <f>STDEV(J22:J27)/SQRT(6)</f>
        <v>6.3385943061358541</v>
      </c>
      <c r="P27" s="7"/>
      <c r="R27" s="1"/>
      <c r="S27" s="1"/>
      <c r="T27" s="1"/>
    </row>
    <row r="28" spans="1:21" ht="13.5" customHeight="1" x14ac:dyDescent="0.25">
      <c r="A28" s="9" t="s">
        <v>32</v>
      </c>
      <c r="B28" s="9" t="s">
        <v>23</v>
      </c>
      <c r="C28" s="9" t="s">
        <v>24</v>
      </c>
      <c r="D28" s="9">
        <v>25</v>
      </c>
      <c r="E28" s="9">
        <v>0</v>
      </c>
      <c r="F28" s="9">
        <v>4</v>
      </c>
      <c r="G28" s="9">
        <v>7</v>
      </c>
      <c r="H28" s="9">
        <v>7</v>
      </c>
      <c r="I28" s="10">
        <f t="shared" si="0"/>
        <v>0</v>
      </c>
      <c r="J28" s="10">
        <f t="shared" si="1"/>
        <v>28.000000000000004</v>
      </c>
      <c r="K28" s="11"/>
      <c r="L28" s="11"/>
      <c r="M28" s="11"/>
      <c r="N28" s="12"/>
      <c r="P28" s="7"/>
      <c r="R28" s="1"/>
      <c r="S28" s="1"/>
      <c r="T28" s="1"/>
    </row>
    <row r="29" spans="1:21" ht="13.5" customHeight="1" x14ac:dyDescent="0.25">
      <c r="A29" s="9" t="s">
        <v>32</v>
      </c>
      <c r="B29" s="9" t="s">
        <v>23</v>
      </c>
      <c r="C29" s="9" t="s">
        <v>26</v>
      </c>
      <c r="D29" s="9">
        <v>25</v>
      </c>
      <c r="E29" s="9">
        <v>0</v>
      </c>
      <c r="F29" s="9">
        <v>13</v>
      </c>
      <c r="G29" s="9">
        <v>14</v>
      </c>
      <c r="H29" s="9">
        <v>14</v>
      </c>
      <c r="I29" s="10">
        <f t="shared" si="0"/>
        <v>0</v>
      </c>
      <c r="J29" s="10">
        <f t="shared" si="1"/>
        <v>56.000000000000007</v>
      </c>
      <c r="K29" s="11"/>
      <c r="L29" s="11"/>
      <c r="M29" s="11"/>
      <c r="N29" s="12"/>
      <c r="P29" s="7"/>
      <c r="R29" s="1"/>
      <c r="S29" s="1"/>
      <c r="T29" s="1"/>
    </row>
    <row r="30" spans="1:21" ht="13.5" customHeight="1" x14ac:dyDescent="0.25">
      <c r="A30" s="9" t="s">
        <v>32</v>
      </c>
      <c r="B30" s="9" t="s">
        <v>23</v>
      </c>
      <c r="C30" s="9" t="s">
        <v>28</v>
      </c>
      <c r="D30" s="9">
        <v>25</v>
      </c>
      <c r="E30" s="9">
        <v>0</v>
      </c>
      <c r="F30" s="9">
        <v>6</v>
      </c>
      <c r="G30" s="9">
        <v>19</v>
      </c>
      <c r="H30" s="9">
        <v>19</v>
      </c>
      <c r="I30" s="10">
        <f t="shared" si="0"/>
        <v>0</v>
      </c>
      <c r="J30" s="10">
        <f t="shared" si="1"/>
        <v>76</v>
      </c>
      <c r="K30" s="11"/>
      <c r="L30" s="11"/>
      <c r="M30" s="11"/>
      <c r="N30" s="12"/>
      <c r="Q30" s="13"/>
      <c r="R30" s="10"/>
      <c r="S30" s="10"/>
      <c r="T30" s="15"/>
      <c r="U30" s="16"/>
    </row>
    <row r="31" spans="1:21" ht="13.5" customHeight="1" x14ac:dyDescent="0.25">
      <c r="A31" s="9" t="s">
        <v>32</v>
      </c>
      <c r="B31" s="9" t="s">
        <v>23</v>
      </c>
      <c r="C31" s="9" t="s">
        <v>30</v>
      </c>
      <c r="D31" s="9">
        <v>25</v>
      </c>
      <c r="E31" s="9">
        <v>0</v>
      </c>
      <c r="F31" s="9">
        <v>15</v>
      </c>
      <c r="G31" s="9">
        <v>20</v>
      </c>
      <c r="H31" s="9">
        <v>20</v>
      </c>
      <c r="I31" s="10">
        <f t="shared" si="0"/>
        <v>0</v>
      </c>
      <c r="J31" s="10">
        <f t="shared" si="1"/>
        <v>80</v>
      </c>
      <c r="K31" s="11"/>
      <c r="L31" s="11"/>
      <c r="M31" s="11"/>
      <c r="N31" s="12"/>
      <c r="Q31" s="13"/>
      <c r="R31" s="10"/>
      <c r="S31" s="10"/>
      <c r="T31" s="15"/>
      <c r="U31" s="16"/>
    </row>
    <row r="32" spans="1:21" ht="13.5" customHeight="1" x14ac:dyDescent="0.25">
      <c r="A32" s="9" t="s">
        <v>32</v>
      </c>
      <c r="B32" s="9" t="s">
        <v>23</v>
      </c>
      <c r="C32" s="9" t="s">
        <v>31</v>
      </c>
      <c r="D32" s="9">
        <v>25</v>
      </c>
      <c r="E32" s="9">
        <v>0</v>
      </c>
      <c r="F32" s="9">
        <v>9</v>
      </c>
      <c r="G32" s="9">
        <v>20</v>
      </c>
      <c r="H32" s="9">
        <v>21</v>
      </c>
      <c r="I32" s="10">
        <f t="shared" si="0"/>
        <v>0</v>
      </c>
      <c r="J32" s="10">
        <f t="shared" si="1"/>
        <v>84</v>
      </c>
      <c r="K32" s="11"/>
      <c r="L32" s="11"/>
      <c r="M32" s="11"/>
      <c r="N32" s="12"/>
      <c r="Q32" s="13"/>
      <c r="R32" s="10"/>
      <c r="S32" s="10"/>
      <c r="T32" s="15"/>
      <c r="U32" s="16"/>
    </row>
    <row r="33" spans="1:21" ht="13.5" customHeight="1" x14ac:dyDescent="0.25">
      <c r="A33" s="9" t="s">
        <v>32</v>
      </c>
      <c r="B33" s="9" t="s">
        <v>23</v>
      </c>
      <c r="C33" s="9" t="s">
        <v>33</v>
      </c>
      <c r="D33" s="9">
        <v>25</v>
      </c>
      <c r="E33" s="9">
        <v>0</v>
      </c>
      <c r="F33" s="9">
        <v>13</v>
      </c>
      <c r="G33" s="9">
        <v>22</v>
      </c>
      <c r="H33" s="9">
        <v>22</v>
      </c>
      <c r="I33" s="10">
        <f t="shared" si="0"/>
        <v>0</v>
      </c>
      <c r="J33" s="10">
        <f t="shared" si="1"/>
        <v>88</v>
      </c>
      <c r="K33" s="11">
        <f>AVERAGE(I28:I33)</f>
        <v>0</v>
      </c>
      <c r="L33" s="12">
        <f>STDEV(I28:I33)/SQRT(6)</f>
        <v>0</v>
      </c>
      <c r="M33" s="11">
        <f t="shared" ref="M33" si="5">AVERAGE(J28:J33)</f>
        <v>68.666666666666671</v>
      </c>
      <c r="N33" s="12">
        <f>STDEV(J28:J33)/SQRT(6)</f>
        <v>9.3190366693368265</v>
      </c>
      <c r="Q33" s="13"/>
      <c r="R33" s="10"/>
      <c r="S33" s="10"/>
      <c r="T33" s="15"/>
      <c r="U33" s="16"/>
    </row>
    <row r="34" spans="1:21" ht="13.5" customHeight="1" x14ac:dyDescent="0.25">
      <c r="A34" s="9" t="s">
        <v>32</v>
      </c>
      <c r="B34" s="9" t="s">
        <v>27</v>
      </c>
      <c r="C34" s="9" t="s">
        <v>24</v>
      </c>
      <c r="D34" s="9">
        <v>25</v>
      </c>
      <c r="E34" s="9">
        <v>0</v>
      </c>
      <c r="F34" s="9">
        <v>7</v>
      </c>
      <c r="G34" s="9">
        <v>13</v>
      </c>
      <c r="H34" s="9">
        <v>14</v>
      </c>
      <c r="I34" s="10">
        <f t="shared" si="0"/>
        <v>0</v>
      </c>
      <c r="J34" s="10">
        <f t="shared" si="1"/>
        <v>56.000000000000007</v>
      </c>
      <c r="K34" s="11"/>
      <c r="L34" s="11"/>
      <c r="M34" s="11"/>
      <c r="N34" s="12"/>
      <c r="Q34" s="13"/>
      <c r="R34" s="10"/>
      <c r="S34" s="10"/>
      <c r="T34" s="15"/>
      <c r="U34" s="16"/>
    </row>
    <row r="35" spans="1:21" ht="13.5" customHeight="1" x14ac:dyDescent="0.25">
      <c r="A35" s="9" t="s">
        <v>32</v>
      </c>
      <c r="B35" s="9" t="s">
        <v>27</v>
      </c>
      <c r="C35" s="9" t="s">
        <v>26</v>
      </c>
      <c r="D35" s="9">
        <v>25</v>
      </c>
      <c r="E35" s="9">
        <v>0</v>
      </c>
      <c r="F35" s="9">
        <v>11</v>
      </c>
      <c r="G35" s="9">
        <v>12</v>
      </c>
      <c r="H35" s="9">
        <v>12</v>
      </c>
      <c r="I35" s="10">
        <f t="shared" si="0"/>
        <v>0</v>
      </c>
      <c r="J35" s="10">
        <f t="shared" si="1"/>
        <v>48</v>
      </c>
      <c r="K35" s="11"/>
      <c r="L35" s="11"/>
      <c r="M35" s="11"/>
      <c r="N35" s="12"/>
      <c r="Q35" s="13"/>
      <c r="R35" s="10"/>
      <c r="S35" s="10"/>
      <c r="T35" s="15"/>
      <c r="U35" s="16"/>
    </row>
    <row r="36" spans="1:21" ht="13.5" customHeight="1" x14ac:dyDescent="0.25">
      <c r="A36" s="9" t="s">
        <v>32</v>
      </c>
      <c r="B36" s="9" t="s">
        <v>27</v>
      </c>
      <c r="C36" s="9" t="s">
        <v>28</v>
      </c>
      <c r="D36" s="9">
        <v>25</v>
      </c>
      <c r="E36" s="9">
        <v>0</v>
      </c>
      <c r="F36" s="9">
        <v>1</v>
      </c>
      <c r="G36" s="9">
        <v>9</v>
      </c>
      <c r="H36" s="9">
        <v>11</v>
      </c>
      <c r="I36" s="10">
        <f t="shared" si="0"/>
        <v>0</v>
      </c>
      <c r="J36" s="10">
        <f t="shared" si="1"/>
        <v>44</v>
      </c>
      <c r="K36" s="11"/>
      <c r="L36" s="11"/>
      <c r="M36" s="11"/>
      <c r="N36" s="12"/>
      <c r="Q36" s="13"/>
      <c r="R36" s="10"/>
      <c r="S36" s="10"/>
      <c r="T36" s="15"/>
      <c r="U36" s="16"/>
    </row>
    <row r="37" spans="1:21" ht="13.5" customHeight="1" x14ac:dyDescent="0.25">
      <c r="A37" s="9" t="s">
        <v>32</v>
      </c>
      <c r="B37" s="9" t="s">
        <v>27</v>
      </c>
      <c r="C37" s="9" t="s">
        <v>30</v>
      </c>
      <c r="D37" s="9">
        <v>25</v>
      </c>
      <c r="E37" s="9">
        <v>0</v>
      </c>
      <c r="F37" s="9">
        <v>15</v>
      </c>
      <c r="G37" s="9">
        <v>19</v>
      </c>
      <c r="H37" s="9">
        <v>19</v>
      </c>
      <c r="I37" s="10">
        <f t="shared" si="0"/>
        <v>0</v>
      </c>
      <c r="J37" s="10">
        <f t="shared" si="1"/>
        <v>76</v>
      </c>
      <c r="K37" s="11"/>
      <c r="L37" s="11"/>
      <c r="M37" s="11"/>
      <c r="N37" s="12"/>
      <c r="Q37" s="13"/>
      <c r="R37" s="10"/>
      <c r="S37" s="10"/>
      <c r="T37" s="15"/>
      <c r="U37" s="16"/>
    </row>
    <row r="38" spans="1:21" ht="13.5" customHeight="1" x14ac:dyDescent="0.25">
      <c r="A38" s="9" t="s">
        <v>32</v>
      </c>
      <c r="B38" s="9" t="s">
        <v>27</v>
      </c>
      <c r="C38" s="9" t="s">
        <v>31</v>
      </c>
      <c r="D38" s="9">
        <v>25</v>
      </c>
      <c r="E38" s="9">
        <v>0</v>
      </c>
      <c r="F38" s="9">
        <v>7</v>
      </c>
      <c r="G38" s="9">
        <v>20</v>
      </c>
      <c r="H38" s="9">
        <v>22</v>
      </c>
      <c r="I38" s="10">
        <f t="shared" si="0"/>
        <v>0</v>
      </c>
      <c r="J38" s="10">
        <f t="shared" si="1"/>
        <v>88</v>
      </c>
      <c r="K38" s="11"/>
      <c r="L38" s="11"/>
      <c r="M38" s="11"/>
      <c r="N38" s="12"/>
      <c r="Q38" s="13"/>
      <c r="R38" s="10"/>
      <c r="S38" s="10"/>
      <c r="T38" s="15"/>
      <c r="U38" s="16"/>
    </row>
    <row r="39" spans="1:21" ht="13.5" customHeight="1" x14ac:dyDescent="0.25">
      <c r="A39" s="9" t="s">
        <v>32</v>
      </c>
      <c r="B39" s="9" t="s">
        <v>27</v>
      </c>
      <c r="C39" s="9" t="s">
        <v>33</v>
      </c>
      <c r="D39" s="9">
        <v>25</v>
      </c>
      <c r="E39" s="9">
        <v>0</v>
      </c>
      <c r="F39" s="9">
        <v>17</v>
      </c>
      <c r="G39" s="9">
        <v>22</v>
      </c>
      <c r="H39" s="9">
        <v>22</v>
      </c>
      <c r="I39" s="10">
        <f t="shared" si="0"/>
        <v>0</v>
      </c>
      <c r="J39" s="10">
        <f t="shared" si="1"/>
        <v>88</v>
      </c>
      <c r="K39" s="11">
        <f>AVERAGE(I34:I39)</f>
        <v>0</v>
      </c>
      <c r="L39" s="12">
        <f>STDEV(I34:I39)/SQRT(6)</f>
        <v>0</v>
      </c>
      <c r="M39" s="11">
        <f t="shared" ref="M39" si="6">AVERAGE(J34:J39)</f>
        <v>66.666666666666671</v>
      </c>
      <c r="N39" s="12">
        <f>STDEV(J34:J39)/SQRT(6)</f>
        <v>8.1103500403976234</v>
      </c>
      <c r="Q39" s="13"/>
      <c r="R39" s="10"/>
      <c r="S39" s="10"/>
      <c r="T39" s="15"/>
      <c r="U39" s="16"/>
    </row>
    <row r="40" spans="1:21" ht="13.5" customHeight="1" x14ac:dyDescent="0.25">
      <c r="A40" s="9" t="s">
        <v>34</v>
      </c>
      <c r="B40" s="9" t="s">
        <v>23</v>
      </c>
      <c r="C40" s="9" t="s">
        <v>24</v>
      </c>
      <c r="D40" s="9">
        <v>25</v>
      </c>
      <c r="E40" s="9">
        <v>0</v>
      </c>
      <c r="F40" s="9">
        <v>0</v>
      </c>
      <c r="G40" s="9">
        <v>1</v>
      </c>
      <c r="H40" s="9">
        <v>1</v>
      </c>
      <c r="I40" s="10">
        <f t="shared" si="0"/>
        <v>0</v>
      </c>
      <c r="J40" s="10">
        <f t="shared" si="1"/>
        <v>4</v>
      </c>
      <c r="K40" s="11"/>
      <c r="L40" s="11"/>
      <c r="M40" s="11"/>
      <c r="N40" s="12"/>
      <c r="Q40" s="13"/>
      <c r="R40" s="10"/>
      <c r="S40" s="10"/>
      <c r="T40" s="15"/>
      <c r="U40" s="16"/>
    </row>
    <row r="41" spans="1:21" ht="13.5" customHeight="1" x14ac:dyDescent="0.25">
      <c r="A41" s="9" t="s">
        <v>34</v>
      </c>
      <c r="B41" s="9" t="s">
        <v>23</v>
      </c>
      <c r="C41" s="9" t="s">
        <v>26</v>
      </c>
      <c r="D41" s="9">
        <v>25</v>
      </c>
      <c r="E41" s="9">
        <v>0</v>
      </c>
      <c r="F41" s="9">
        <v>0</v>
      </c>
      <c r="G41" s="9">
        <v>0</v>
      </c>
      <c r="H41" s="9">
        <v>1</v>
      </c>
      <c r="I41" s="10">
        <f t="shared" si="0"/>
        <v>0</v>
      </c>
      <c r="J41" s="10">
        <f t="shared" si="1"/>
        <v>4</v>
      </c>
      <c r="K41" s="11"/>
      <c r="L41" s="11"/>
      <c r="M41" s="11"/>
      <c r="N41" s="12"/>
      <c r="Q41" s="13"/>
      <c r="R41" s="10"/>
      <c r="S41" s="10"/>
      <c r="T41" s="15"/>
      <c r="U41" s="16"/>
    </row>
    <row r="42" spans="1:21" ht="13.5" customHeight="1" x14ac:dyDescent="0.25">
      <c r="A42" s="9" t="s">
        <v>34</v>
      </c>
      <c r="B42" s="9" t="s">
        <v>23</v>
      </c>
      <c r="C42" s="9" t="s">
        <v>28</v>
      </c>
      <c r="D42" s="9">
        <v>25</v>
      </c>
      <c r="E42" s="9">
        <v>0</v>
      </c>
      <c r="F42" s="9">
        <v>0</v>
      </c>
      <c r="G42" s="9">
        <v>0</v>
      </c>
      <c r="H42" s="9">
        <v>3</v>
      </c>
      <c r="I42" s="10">
        <f t="shared" si="0"/>
        <v>0</v>
      </c>
      <c r="J42" s="10">
        <f t="shared" si="1"/>
        <v>12</v>
      </c>
      <c r="K42" s="11"/>
      <c r="L42" s="11"/>
      <c r="M42" s="11"/>
      <c r="N42" s="12"/>
      <c r="Q42" s="13"/>
      <c r="R42" s="10"/>
      <c r="S42" s="10"/>
      <c r="T42" s="15"/>
      <c r="U42" s="16"/>
    </row>
    <row r="43" spans="1:21" ht="13.5" customHeight="1" x14ac:dyDescent="0.25">
      <c r="A43" s="9" t="s">
        <v>34</v>
      </c>
      <c r="B43" s="9" t="s">
        <v>23</v>
      </c>
      <c r="C43" s="9" t="s">
        <v>30</v>
      </c>
      <c r="D43" s="9">
        <v>25</v>
      </c>
      <c r="E43" s="9">
        <v>0</v>
      </c>
      <c r="F43" s="9">
        <v>0</v>
      </c>
      <c r="G43" s="9">
        <v>1</v>
      </c>
      <c r="H43" s="9">
        <v>1</v>
      </c>
      <c r="I43" s="10">
        <f t="shared" si="0"/>
        <v>0</v>
      </c>
      <c r="J43" s="10">
        <f t="shared" si="1"/>
        <v>4</v>
      </c>
      <c r="K43" s="11"/>
      <c r="L43" s="11"/>
      <c r="M43" s="11"/>
      <c r="N43" s="12"/>
      <c r="Q43" s="13"/>
      <c r="R43" s="10"/>
      <c r="S43" s="10"/>
      <c r="T43" s="15"/>
      <c r="U43" s="16"/>
    </row>
    <row r="44" spans="1:21" ht="13.5" customHeight="1" x14ac:dyDescent="0.25">
      <c r="A44" s="9" t="s">
        <v>34</v>
      </c>
      <c r="B44" s="9" t="s">
        <v>23</v>
      </c>
      <c r="C44" s="9" t="s">
        <v>31</v>
      </c>
      <c r="D44" s="9">
        <v>25</v>
      </c>
      <c r="E44" s="9">
        <v>0</v>
      </c>
      <c r="F44" s="9">
        <v>0</v>
      </c>
      <c r="G44" s="9">
        <v>1</v>
      </c>
      <c r="H44" s="9">
        <v>2</v>
      </c>
      <c r="I44" s="10">
        <f t="shared" si="0"/>
        <v>0</v>
      </c>
      <c r="J44" s="10">
        <f t="shared" si="1"/>
        <v>8</v>
      </c>
      <c r="K44" s="11"/>
      <c r="L44" s="11"/>
      <c r="M44" s="11"/>
      <c r="N44" s="12"/>
      <c r="Q44" s="13"/>
      <c r="R44" s="10"/>
      <c r="S44" s="10"/>
      <c r="T44" s="15"/>
      <c r="U44" s="16"/>
    </row>
    <row r="45" spans="1:21" ht="13.5" customHeight="1" x14ac:dyDescent="0.25">
      <c r="A45" s="9" t="s">
        <v>34</v>
      </c>
      <c r="B45" s="9" t="s">
        <v>23</v>
      </c>
      <c r="C45" s="9" t="s">
        <v>33</v>
      </c>
      <c r="D45" s="9">
        <v>25</v>
      </c>
      <c r="E45" s="9">
        <v>0</v>
      </c>
      <c r="F45" s="9">
        <v>0</v>
      </c>
      <c r="G45" s="9">
        <v>0</v>
      </c>
      <c r="H45" s="9">
        <v>4</v>
      </c>
      <c r="I45" s="10">
        <f t="shared" si="0"/>
        <v>0</v>
      </c>
      <c r="J45" s="10">
        <f t="shared" si="1"/>
        <v>16</v>
      </c>
      <c r="K45" s="11">
        <f>AVERAGE(I40:I45)</f>
        <v>0</v>
      </c>
      <c r="L45" s="12">
        <f>STDEV(I40:I45)/SQRT(6)</f>
        <v>0</v>
      </c>
      <c r="M45" s="11">
        <f t="shared" ref="M45" si="7">AVERAGE(J40:J45)</f>
        <v>8</v>
      </c>
      <c r="N45" s="12">
        <f>STDEV(J40:J45)/SQRT(6)</f>
        <v>2.0655911179772892</v>
      </c>
      <c r="Q45" s="13"/>
      <c r="R45" s="10"/>
      <c r="S45" s="10"/>
      <c r="T45" s="15"/>
      <c r="U45" s="16"/>
    </row>
    <row r="46" spans="1:21" ht="13.5" customHeight="1" x14ac:dyDescent="0.25">
      <c r="A46" s="9" t="s">
        <v>34</v>
      </c>
      <c r="B46" s="9" t="s">
        <v>27</v>
      </c>
      <c r="C46" s="9" t="s">
        <v>24</v>
      </c>
      <c r="D46" s="9">
        <v>25</v>
      </c>
      <c r="E46" s="9">
        <v>0</v>
      </c>
      <c r="F46" s="9">
        <v>0</v>
      </c>
      <c r="G46" s="9">
        <v>0</v>
      </c>
      <c r="H46" s="9">
        <v>1</v>
      </c>
      <c r="I46" s="10">
        <f t="shared" si="0"/>
        <v>0</v>
      </c>
      <c r="J46" s="10">
        <f t="shared" si="1"/>
        <v>4</v>
      </c>
      <c r="K46" s="11"/>
      <c r="L46" s="11"/>
      <c r="M46" s="11"/>
      <c r="N46" s="12"/>
      <c r="Q46" s="13"/>
      <c r="R46" s="10"/>
      <c r="S46" s="10"/>
      <c r="T46" s="15"/>
      <c r="U46" s="16"/>
    </row>
    <row r="47" spans="1:21" ht="13.5" customHeight="1" x14ac:dyDescent="0.25">
      <c r="A47" s="9" t="s">
        <v>34</v>
      </c>
      <c r="B47" s="9" t="s">
        <v>27</v>
      </c>
      <c r="C47" s="9" t="s">
        <v>26</v>
      </c>
      <c r="D47" s="9">
        <v>25</v>
      </c>
      <c r="E47" s="9">
        <v>0</v>
      </c>
      <c r="F47" s="9">
        <v>0</v>
      </c>
      <c r="G47" s="9">
        <v>0</v>
      </c>
      <c r="H47" s="9">
        <v>0</v>
      </c>
      <c r="I47" s="10">
        <f t="shared" si="0"/>
        <v>0</v>
      </c>
      <c r="J47" s="10">
        <f t="shared" si="1"/>
        <v>0</v>
      </c>
      <c r="K47" s="11"/>
      <c r="L47" s="11"/>
      <c r="M47" s="11"/>
      <c r="N47" s="12"/>
      <c r="Q47" s="13"/>
      <c r="R47" s="10"/>
      <c r="S47" s="10"/>
      <c r="T47" s="15"/>
      <c r="U47" s="16"/>
    </row>
    <row r="48" spans="1:21" ht="13.5" customHeight="1" x14ac:dyDescent="0.25">
      <c r="A48" s="9" t="s">
        <v>34</v>
      </c>
      <c r="B48" s="9" t="s">
        <v>27</v>
      </c>
      <c r="C48" s="9" t="s">
        <v>28</v>
      </c>
      <c r="D48" s="9">
        <v>25</v>
      </c>
      <c r="E48" s="9">
        <v>0</v>
      </c>
      <c r="F48" s="9">
        <v>0</v>
      </c>
      <c r="G48" s="9">
        <v>0</v>
      </c>
      <c r="H48" s="9">
        <v>0</v>
      </c>
      <c r="I48" s="10">
        <f t="shared" si="0"/>
        <v>0</v>
      </c>
      <c r="J48" s="10">
        <f t="shared" si="1"/>
        <v>0</v>
      </c>
      <c r="K48" s="11"/>
      <c r="L48" s="11"/>
      <c r="M48" s="11"/>
      <c r="N48" s="12"/>
      <c r="Q48" s="13"/>
      <c r="R48" s="10"/>
      <c r="S48" s="10"/>
      <c r="T48" s="15"/>
      <c r="U48" s="16"/>
    </row>
    <row r="49" spans="1:21" ht="13.5" customHeight="1" x14ac:dyDescent="0.25">
      <c r="A49" s="9" t="s">
        <v>34</v>
      </c>
      <c r="B49" s="9" t="s">
        <v>27</v>
      </c>
      <c r="C49" s="9" t="s">
        <v>30</v>
      </c>
      <c r="D49" s="9">
        <v>25</v>
      </c>
      <c r="E49" s="9">
        <v>0</v>
      </c>
      <c r="F49" s="9">
        <v>0</v>
      </c>
      <c r="G49" s="9">
        <v>0</v>
      </c>
      <c r="H49" s="9">
        <v>0</v>
      </c>
      <c r="I49" s="10">
        <f t="shared" si="0"/>
        <v>0</v>
      </c>
      <c r="J49" s="10">
        <f t="shared" si="1"/>
        <v>0</v>
      </c>
      <c r="K49" s="11"/>
      <c r="L49" s="11"/>
      <c r="M49" s="11"/>
      <c r="N49" s="12"/>
      <c r="Q49" s="13"/>
      <c r="R49" s="10"/>
      <c r="S49" s="10"/>
      <c r="T49" s="15"/>
      <c r="U49" s="16"/>
    </row>
    <row r="50" spans="1:21" ht="13.5" customHeight="1" x14ac:dyDescent="0.25">
      <c r="A50" s="9" t="s">
        <v>34</v>
      </c>
      <c r="B50" s="9" t="s">
        <v>27</v>
      </c>
      <c r="C50" s="9" t="s">
        <v>31</v>
      </c>
      <c r="D50" s="9">
        <v>25</v>
      </c>
      <c r="E50" s="9">
        <v>0</v>
      </c>
      <c r="F50" s="9">
        <v>0</v>
      </c>
      <c r="G50" s="9">
        <v>0</v>
      </c>
      <c r="H50" s="9">
        <v>1</v>
      </c>
      <c r="I50" s="10">
        <f t="shared" si="0"/>
        <v>0</v>
      </c>
      <c r="J50" s="10">
        <f t="shared" si="1"/>
        <v>4</v>
      </c>
      <c r="K50" s="11"/>
      <c r="L50" s="11"/>
      <c r="M50" s="11"/>
      <c r="N50" s="12"/>
    </row>
    <row r="51" spans="1:21" ht="13.5" customHeight="1" x14ac:dyDescent="0.25">
      <c r="A51" s="9" t="s">
        <v>34</v>
      </c>
      <c r="B51" s="9" t="s">
        <v>27</v>
      </c>
      <c r="C51" s="9" t="s">
        <v>33</v>
      </c>
      <c r="D51" s="9">
        <v>24</v>
      </c>
      <c r="E51" s="9">
        <v>0</v>
      </c>
      <c r="F51" s="9">
        <v>0</v>
      </c>
      <c r="G51" s="9">
        <v>1</v>
      </c>
      <c r="H51" s="9">
        <v>1</v>
      </c>
      <c r="I51" s="10">
        <f t="shared" si="0"/>
        <v>0</v>
      </c>
      <c r="J51" s="10">
        <f t="shared" si="1"/>
        <v>4.1666666666666661</v>
      </c>
      <c r="K51" s="11">
        <f>AVERAGE(I46:I51)</f>
        <v>0</v>
      </c>
      <c r="L51" s="12">
        <f>STDEV(I46:I51)/SQRT(6)</f>
        <v>0</v>
      </c>
      <c r="M51" s="11">
        <f t="shared" ref="M51" si="8">AVERAGE(J46:J51)</f>
        <v>2.0277777777777777</v>
      </c>
      <c r="N51" s="12">
        <f>STDEV(J46:J51)/SQRT(6)</f>
        <v>0.90719007223431081</v>
      </c>
    </row>
    <row r="52" spans="1:21" ht="13.5" customHeight="1" x14ac:dyDescent="0.25">
      <c r="A52" s="9" t="s">
        <v>35</v>
      </c>
      <c r="B52" s="9" t="s">
        <v>23</v>
      </c>
      <c r="C52" s="9" t="s">
        <v>24</v>
      </c>
      <c r="D52" s="9">
        <v>25</v>
      </c>
      <c r="E52" s="9">
        <v>0</v>
      </c>
      <c r="F52" s="9">
        <v>0</v>
      </c>
      <c r="G52" s="9">
        <v>0</v>
      </c>
      <c r="H52" s="9">
        <v>4</v>
      </c>
      <c r="I52" s="10">
        <f t="shared" si="0"/>
        <v>0</v>
      </c>
      <c r="J52" s="10">
        <f t="shared" si="1"/>
        <v>16</v>
      </c>
      <c r="K52" s="11"/>
      <c r="L52" s="11"/>
      <c r="M52" s="11"/>
      <c r="N52" s="12"/>
    </row>
    <row r="53" spans="1:21" ht="13.5" customHeight="1" x14ac:dyDescent="0.25">
      <c r="A53" s="9" t="s">
        <v>35</v>
      </c>
      <c r="B53" s="9" t="s">
        <v>23</v>
      </c>
      <c r="C53" s="9" t="s">
        <v>26</v>
      </c>
      <c r="D53" s="9">
        <v>25</v>
      </c>
      <c r="E53" s="9">
        <v>0</v>
      </c>
      <c r="F53" s="9">
        <v>0</v>
      </c>
      <c r="G53" s="9">
        <v>0</v>
      </c>
      <c r="H53" s="9">
        <v>4</v>
      </c>
      <c r="I53" s="10">
        <f t="shared" si="0"/>
        <v>0</v>
      </c>
      <c r="J53" s="10">
        <f t="shared" si="1"/>
        <v>16</v>
      </c>
      <c r="K53" s="11"/>
      <c r="L53" s="11"/>
      <c r="M53" s="11"/>
      <c r="N53" s="12"/>
    </row>
    <row r="54" spans="1:21" ht="13.5" customHeight="1" x14ac:dyDescent="0.25">
      <c r="A54" s="9" t="s">
        <v>35</v>
      </c>
      <c r="B54" s="9" t="s">
        <v>23</v>
      </c>
      <c r="C54" s="9" t="s">
        <v>28</v>
      </c>
      <c r="D54" s="9">
        <v>25</v>
      </c>
      <c r="E54" s="9">
        <v>0</v>
      </c>
      <c r="F54" s="9">
        <v>0</v>
      </c>
      <c r="G54" s="9">
        <v>0</v>
      </c>
      <c r="H54" s="9">
        <v>0</v>
      </c>
      <c r="I54" s="10">
        <f t="shared" si="0"/>
        <v>0</v>
      </c>
      <c r="J54" s="10">
        <f t="shared" si="1"/>
        <v>0</v>
      </c>
      <c r="K54" s="11"/>
      <c r="L54" s="11"/>
      <c r="M54" s="11"/>
      <c r="N54" s="12"/>
    </row>
    <row r="55" spans="1:21" ht="13.5" customHeight="1" x14ac:dyDescent="0.25">
      <c r="A55" s="9" t="s">
        <v>35</v>
      </c>
      <c r="B55" s="9" t="s">
        <v>23</v>
      </c>
      <c r="C55" s="9" t="s">
        <v>30</v>
      </c>
      <c r="D55" s="9">
        <v>25</v>
      </c>
      <c r="E55" s="9">
        <v>0</v>
      </c>
      <c r="F55" s="9">
        <v>0</v>
      </c>
      <c r="G55" s="9">
        <v>1</v>
      </c>
      <c r="H55" s="9">
        <v>1</v>
      </c>
      <c r="I55" s="10">
        <f t="shared" si="0"/>
        <v>0</v>
      </c>
      <c r="J55" s="10">
        <f t="shared" si="1"/>
        <v>4</v>
      </c>
      <c r="K55" s="11"/>
      <c r="L55" s="11"/>
      <c r="M55" s="11"/>
      <c r="N55" s="12"/>
    </row>
    <row r="56" spans="1:21" ht="13.5" customHeight="1" x14ac:dyDescent="0.25">
      <c r="A56" s="9" t="s">
        <v>35</v>
      </c>
      <c r="B56" s="9" t="s">
        <v>23</v>
      </c>
      <c r="C56" s="9" t="s">
        <v>31</v>
      </c>
      <c r="D56" s="9">
        <v>25</v>
      </c>
      <c r="E56" s="9">
        <v>0</v>
      </c>
      <c r="F56" s="9">
        <v>0</v>
      </c>
      <c r="G56" s="9">
        <v>1</v>
      </c>
      <c r="H56" s="9">
        <v>11</v>
      </c>
      <c r="I56" s="10">
        <f t="shared" si="0"/>
        <v>0</v>
      </c>
      <c r="J56" s="10">
        <f t="shared" si="1"/>
        <v>44</v>
      </c>
      <c r="K56" s="11"/>
      <c r="L56" s="11"/>
      <c r="M56" s="11"/>
      <c r="N56" s="12"/>
    </row>
    <row r="57" spans="1:21" ht="13.5" customHeight="1" x14ac:dyDescent="0.25">
      <c r="A57" s="9" t="s">
        <v>35</v>
      </c>
      <c r="B57" s="9" t="s">
        <v>23</v>
      </c>
      <c r="C57" s="9" t="s">
        <v>33</v>
      </c>
      <c r="D57" s="9">
        <v>25</v>
      </c>
      <c r="E57" s="9">
        <v>0</v>
      </c>
      <c r="F57" s="9">
        <v>0</v>
      </c>
      <c r="G57" s="9">
        <v>0</v>
      </c>
      <c r="H57" s="9">
        <v>0</v>
      </c>
      <c r="I57" s="10">
        <f t="shared" si="0"/>
        <v>0</v>
      </c>
      <c r="J57" s="10">
        <f t="shared" si="1"/>
        <v>0</v>
      </c>
      <c r="K57" s="11">
        <f>AVERAGE(I52:I57)</f>
        <v>0</v>
      </c>
      <c r="L57" s="12">
        <f>STDEV(I52:I57)/SQRT(6)</f>
        <v>0</v>
      </c>
      <c r="M57" s="11">
        <f t="shared" ref="M57" si="9">AVERAGE(J52:J57)</f>
        <v>13.333333333333334</v>
      </c>
      <c r="N57" s="12">
        <f>STDEV(J52:J57)/SQRT(6)</f>
        <v>6.8247914091038551</v>
      </c>
    </row>
    <row r="58" spans="1:21" ht="13.5" customHeight="1" x14ac:dyDescent="0.25">
      <c r="A58" s="9" t="s">
        <v>35</v>
      </c>
      <c r="B58" s="9" t="s">
        <v>27</v>
      </c>
      <c r="C58" s="9" t="s">
        <v>24</v>
      </c>
      <c r="D58" s="9">
        <v>25</v>
      </c>
      <c r="E58" s="9">
        <v>0</v>
      </c>
      <c r="F58" s="9">
        <v>0</v>
      </c>
      <c r="G58" s="9">
        <v>0</v>
      </c>
      <c r="H58" s="9">
        <v>0</v>
      </c>
      <c r="I58" s="10">
        <f t="shared" si="0"/>
        <v>0</v>
      </c>
      <c r="J58" s="10">
        <f t="shared" si="1"/>
        <v>0</v>
      </c>
      <c r="K58" s="11"/>
      <c r="L58" s="11"/>
      <c r="M58" s="11"/>
      <c r="N58" s="12"/>
    </row>
    <row r="59" spans="1:21" ht="13.5" customHeight="1" x14ac:dyDescent="0.25">
      <c r="A59" s="9" t="s">
        <v>35</v>
      </c>
      <c r="B59" s="9" t="s">
        <v>27</v>
      </c>
      <c r="C59" s="9" t="s">
        <v>26</v>
      </c>
      <c r="D59" s="9">
        <v>25</v>
      </c>
      <c r="E59" s="9">
        <v>0</v>
      </c>
      <c r="F59" s="9">
        <v>0</v>
      </c>
      <c r="G59" s="9">
        <v>0</v>
      </c>
      <c r="H59" s="9">
        <v>0</v>
      </c>
      <c r="I59" s="10">
        <f t="shared" si="0"/>
        <v>0</v>
      </c>
      <c r="J59" s="10">
        <f t="shared" si="1"/>
        <v>0</v>
      </c>
      <c r="K59" s="11"/>
      <c r="L59" s="11"/>
      <c r="M59" s="11"/>
      <c r="N59" s="12"/>
    </row>
    <row r="60" spans="1:21" ht="13.5" customHeight="1" x14ac:dyDescent="0.25">
      <c r="A60" s="9" t="s">
        <v>35</v>
      </c>
      <c r="B60" s="9" t="s">
        <v>27</v>
      </c>
      <c r="C60" s="9" t="s">
        <v>28</v>
      </c>
      <c r="D60" s="9">
        <v>25</v>
      </c>
      <c r="E60" s="9">
        <v>0</v>
      </c>
      <c r="F60" s="9">
        <v>0</v>
      </c>
      <c r="G60" s="9">
        <v>0</v>
      </c>
      <c r="H60" s="9">
        <v>0</v>
      </c>
      <c r="I60" s="10">
        <f t="shared" si="0"/>
        <v>0</v>
      </c>
      <c r="J60" s="10">
        <f t="shared" si="1"/>
        <v>0</v>
      </c>
      <c r="K60" s="11"/>
      <c r="L60" s="11"/>
      <c r="M60" s="11"/>
      <c r="N60" s="12"/>
    </row>
    <row r="61" spans="1:21" ht="13.5" customHeight="1" x14ac:dyDescent="0.25">
      <c r="A61" s="9" t="s">
        <v>35</v>
      </c>
      <c r="B61" s="9" t="s">
        <v>27</v>
      </c>
      <c r="C61" s="9" t="s">
        <v>30</v>
      </c>
      <c r="D61" s="9">
        <v>25</v>
      </c>
      <c r="E61" s="9">
        <v>0</v>
      </c>
      <c r="F61" s="9">
        <v>0</v>
      </c>
      <c r="G61" s="9">
        <v>0</v>
      </c>
      <c r="H61" s="9">
        <v>0</v>
      </c>
      <c r="I61" s="10">
        <f t="shared" si="0"/>
        <v>0</v>
      </c>
      <c r="J61" s="10">
        <f t="shared" si="1"/>
        <v>0</v>
      </c>
      <c r="K61" s="11"/>
      <c r="L61" s="11"/>
      <c r="M61" s="11"/>
      <c r="N61" s="12"/>
    </row>
    <row r="62" spans="1:21" ht="13.5" customHeight="1" x14ac:dyDescent="0.25">
      <c r="A62" s="9" t="s">
        <v>35</v>
      </c>
      <c r="B62" s="9" t="s">
        <v>27</v>
      </c>
      <c r="C62" s="9" t="s">
        <v>31</v>
      </c>
      <c r="D62" s="9">
        <v>25</v>
      </c>
      <c r="E62" s="9">
        <v>0</v>
      </c>
      <c r="F62" s="9">
        <v>0</v>
      </c>
      <c r="G62" s="9">
        <v>0</v>
      </c>
      <c r="H62" s="9">
        <v>1</v>
      </c>
      <c r="I62" s="10">
        <f t="shared" si="0"/>
        <v>0</v>
      </c>
      <c r="J62" s="10">
        <f t="shared" si="1"/>
        <v>4</v>
      </c>
      <c r="K62" s="11"/>
      <c r="L62" s="11"/>
      <c r="M62" s="11"/>
      <c r="N62" s="12"/>
    </row>
    <row r="63" spans="1:21" ht="13.5" customHeight="1" x14ac:dyDescent="0.25">
      <c r="A63" s="9" t="s">
        <v>35</v>
      </c>
      <c r="B63" s="9" t="s">
        <v>27</v>
      </c>
      <c r="C63" s="9" t="s">
        <v>33</v>
      </c>
      <c r="D63" s="9">
        <v>25</v>
      </c>
      <c r="E63" s="9">
        <v>0</v>
      </c>
      <c r="F63" s="9">
        <v>0</v>
      </c>
      <c r="G63" s="9">
        <v>0</v>
      </c>
      <c r="H63" s="9">
        <v>0</v>
      </c>
      <c r="I63" s="10">
        <f t="shared" si="0"/>
        <v>0</v>
      </c>
      <c r="J63" s="10">
        <f t="shared" si="1"/>
        <v>0</v>
      </c>
      <c r="K63" s="11">
        <f>AVERAGE(I58:I63)</f>
        <v>0</v>
      </c>
      <c r="L63" s="12">
        <f>STDEV(I58:I63)/SQRT(6)</f>
        <v>0</v>
      </c>
      <c r="M63" s="11">
        <f t="shared" ref="M63" si="10">AVERAGE(J58:J63)</f>
        <v>0.66666666666666663</v>
      </c>
      <c r="N63" s="12">
        <f>STDEV(J58:J63)/SQRT(6)</f>
        <v>0.66666666666666674</v>
      </c>
    </row>
    <row r="64" spans="1:21" ht="13.5" customHeight="1" x14ac:dyDescent="0.25">
      <c r="A64" s="9" t="s">
        <v>22</v>
      </c>
      <c r="B64" s="9" t="s">
        <v>23</v>
      </c>
      <c r="C64" s="9" t="s">
        <v>37</v>
      </c>
      <c r="D64" s="9">
        <v>25</v>
      </c>
      <c r="E64" s="9">
        <v>0</v>
      </c>
      <c r="F64" s="9">
        <v>0</v>
      </c>
      <c r="G64" s="9">
        <v>16</v>
      </c>
      <c r="H64" s="9">
        <v>23</v>
      </c>
      <c r="I64" s="10">
        <f t="shared" si="0"/>
        <v>0</v>
      </c>
      <c r="J64" s="10">
        <f t="shared" si="1"/>
        <v>92</v>
      </c>
      <c r="K64" s="11"/>
      <c r="L64" s="11"/>
      <c r="M64" s="11"/>
      <c r="N64" s="12"/>
    </row>
    <row r="65" spans="1:14" x14ac:dyDescent="0.25">
      <c r="A65" s="9" t="s">
        <v>22</v>
      </c>
      <c r="B65" s="9" t="s">
        <v>23</v>
      </c>
      <c r="C65" s="9" t="s">
        <v>38</v>
      </c>
      <c r="D65" s="9">
        <v>25</v>
      </c>
      <c r="E65" s="9">
        <v>0</v>
      </c>
      <c r="F65" s="9">
        <v>0</v>
      </c>
      <c r="G65" s="9">
        <v>19</v>
      </c>
      <c r="H65" s="9">
        <v>22</v>
      </c>
      <c r="I65" s="10">
        <f t="shared" si="0"/>
        <v>0</v>
      </c>
      <c r="J65" s="10">
        <f t="shared" si="1"/>
        <v>88</v>
      </c>
      <c r="K65" s="11"/>
      <c r="L65" s="11"/>
      <c r="M65" s="11"/>
      <c r="N65" s="12"/>
    </row>
    <row r="66" spans="1:14" x14ac:dyDescent="0.25">
      <c r="A66" s="9" t="s">
        <v>22</v>
      </c>
      <c r="B66" s="9" t="s">
        <v>23</v>
      </c>
      <c r="C66" s="9" t="s">
        <v>39</v>
      </c>
      <c r="D66" s="9">
        <v>25</v>
      </c>
      <c r="E66" s="9">
        <v>0</v>
      </c>
      <c r="F66" s="9">
        <v>0</v>
      </c>
      <c r="G66" s="9">
        <v>22</v>
      </c>
      <c r="H66" s="9">
        <v>24</v>
      </c>
      <c r="I66" s="10">
        <f t="shared" si="0"/>
        <v>0</v>
      </c>
      <c r="J66" s="10">
        <f t="shared" si="1"/>
        <v>96</v>
      </c>
      <c r="K66" s="11"/>
      <c r="L66" s="11"/>
      <c r="M66" s="11"/>
      <c r="N66" s="12"/>
    </row>
    <row r="67" spans="1:14" x14ac:dyDescent="0.25">
      <c r="A67" s="9" t="s">
        <v>22</v>
      </c>
      <c r="B67" s="9" t="s">
        <v>23</v>
      </c>
      <c r="C67" s="9" t="s">
        <v>40</v>
      </c>
      <c r="D67" s="9">
        <v>25</v>
      </c>
      <c r="E67" s="9">
        <v>0</v>
      </c>
      <c r="F67" s="9">
        <v>0</v>
      </c>
      <c r="G67" s="9">
        <v>21</v>
      </c>
      <c r="H67" s="9">
        <v>23</v>
      </c>
      <c r="I67" s="10">
        <f t="shared" si="0"/>
        <v>0</v>
      </c>
      <c r="J67" s="10">
        <f t="shared" si="1"/>
        <v>92</v>
      </c>
      <c r="K67" s="11"/>
      <c r="L67" s="11"/>
      <c r="M67" s="11"/>
      <c r="N67" s="12"/>
    </row>
    <row r="68" spans="1:14" x14ac:dyDescent="0.25">
      <c r="A68" s="9" t="s">
        <v>22</v>
      </c>
      <c r="B68" s="9" t="s">
        <v>23</v>
      </c>
      <c r="C68" s="9" t="s">
        <v>41</v>
      </c>
      <c r="D68" s="9">
        <v>25</v>
      </c>
      <c r="E68" s="9">
        <v>1</v>
      </c>
      <c r="F68" s="9">
        <v>1</v>
      </c>
      <c r="G68" s="9">
        <v>18</v>
      </c>
      <c r="H68" s="9">
        <v>21</v>
      </c>
      <c r="I68" s="10">
        <f>E68/D68*100</f>
        <v>4</v>
      </c>
      <c r="J68" s="10">
        <f t="shared" si="1"/>
        <v>84</v>
      </c>
      <c r="K68" s="11"/>
      <c r="L68" s="11"/>
      <c r="M68" s="11"/>
      <c r="N68" s="12"/>
    </row>
    <row r="69" spans="1:14" x14ac:dyDescent="0.25">
      <c r="A69" s="9" t="s">
        <v>22</v>
      </c>
      <c r="B69" s="9" t="s">
        <v>23</v>
      </c>
      <c r="C69" s="9" t="s">
        <v>42</v>
      </c>
      <c r="D69" s="9">
        <v>25</v>
      </c>
      <c r="E69" s="9">
        <v>0</v>
      </c>
      <c r="F69" s="9">
        <v>0</v>
      </c>
      <c r="G69" s="9">
        <v>18</v>
      </c>
      <c r="H69" s="9">
        <v>21</v>
      </c>
      <c r="I69" s="10">
        <f t="shared" ref="I69:I123" si="11">E69/D69*100</f>
        <v>0</v>
      </c>
      <c r="J69" s="10">
        <f t="shared" ref="J69:J123" si="12">H69/$D69*100</f>
        <v>84</v>
      </c>
      <c r="K69" s="11">
        <f>AVERAGE(I64:I69)</f>
        <v>0.66666666666666663</v>
      </c>
      <c r="L69" s="12">
        <f>STDEV(I64:I69)/SQRT(6)</f>
        <v>0.66666666666666674</v>
      </c>
      <c r="M69" s="11">
        <f>AVERAGE(J64:J69)</f>
        <v>89.333333333333329</v>
      </c>
      <c r="N69" s="12">
        <f>STDEV(J64:J69)/SQRT(6)</f>
        <v>1.9776529298921772</v>
      </c>
    </row>
    <row r="70" spans="1:14" x14ac:dyDescent="0.25">
      <c r="A70" s="9" t="s">
        <v>22</v>
      </c>
      <c r="B70" s="9" t="s">
        <v>27</v>
      </c>
      <c r="C70" s="9" t="s">
        <v>37</v>
      </c>
      <c r="D70" s="9">
        <v>25</v>
      </c>
      <c r="E70" s="9">
        <v>0</v>
      </c>
      <c r="F70" s="9">
        <v>0</v>
      </c>
      <c r="G70" s="9">
        <v>18</v>
      </c>
      <c r="H70" s="9">
        <v>23</v>
      </c>
      <c r="I70" s="10">
        <f t="shared" si="11"/>
        <v>0</v>
      </c>
      <c r="J70" s="10">
        <f t="shared" si="12"/>
        <v>92</v>
      </c>
      <c r="K70" s="11"/>
      <c r="L70" s="11"/>
      <c r="M70" s="11"/>
      <c r="N70" s="12"/>
    </row>
    <row r="71" spans="1:14" x14ac:dyDescent="0.25">
      <c r="A71" s="9" t="s">
        <v>22</v>
      </c>
      <c r="B71" s="9" t="s">
        <v>27</v>
      </c>
      <c r="C71" s="9" t="s">
        <v>38</v>
      </c>
      <c r="D71" s="9">
        <v>25</v>
      </c>
      <c r="E71" s="9">
        <v>0</v>
      </c>
      <c r="F71" s="9">
        <v>0</v>
      </c>
      <c r="G71" s="9">
        <v>22</v>
      </c>
      <c r="H71" s="9">
        <v>25</v>
      </c>
      <c r="I71" s="10">
        <f t="shared" si="11"/>
        <v>0</v>
      </c>
      <c r="J71" s="10">
        <f t="shared" si="12"/>
        <v>100</v>
      </c>
      <c r="K71" s="11"/>
      <c r="L71" s="11"/>
      <c r="M71" s="11"/>
      <c r="N71" s="12"/>
    </row>
    <row r="72" spans="1:14" x14ac:dyDescent="0.25">
      <c r="A72" s="9" t="s">
        <v>22</v>
      </c>
      <c r="B72" s="9" t="s">
        <v>27</v>
      </c>
      <c r="C72" s="9" t="s">
        <v>39</v>
      </c>
      <c r="D72" s="9">
        <v>25</v>
      </c>
      <c r="E72" s="9">
        <v>0</v>
      </c>
      <c r="F72" s="9">
        <v>0</v>
      </c>
      <c r="G72" s="9">
        <v>21</v>
      </c>
      <c r="H72" s="9">
        <v>25</v>
      </c>
      <c r="I72" s="10">
        <f t="shared" si="11"/>
        <v>0</v>
      </c>
      <c r="J72" s="10">
        <f t="shared" si="12"/>
        <v>100</v>
      </c>
      <c r="K72" s="11"/>
      <c r="L72" s="11"/>
      <c r="M72" s="11"/>
      <c r="N72" s="12"/>
    </row>
    <row r="73" spans="1:14" x14ac:dyDescent="0.25">
      <c r="A73" s="9" t="s">
        <v>22</v>
      </c>
      <c r="B73" s="9" t="s">
        <v>27</v>
      </c>
      <c r="C73" s="9" t="s">
        <v>40</v>
      </c>
      <c r="D73" s="9">
        <v>25</v>
      </c>
      <c r="E73" s="9">
        <v>0</v>
      </c>
      <c r="F73" s="9">
        <v>0</v>
      </c>
      <c r="G73" s="9">
        <v>17</v>
      </c>
      <c r="H73" s="9">
        <v>21</v>
      </c>
      <c r="I73" s="10">
        <f t="shared" si="11"/>
        <v>0</v>
      </c>
      <c r="J73" s="10">
        <f t="shared" si="12"/>
        <v>84</v>
      </c>
      <c r="K73" s="11"/>
      <c r="L73" s="11"/>
      <c r="M73" s="11"/>
      <c r="N73" s="12"/>
    </row>
    <row r="74" spans="1:14" x14ac:dyDescent="0.25">
      <c r="A74" s="9" t="s">
        <v>22</v>
      </c>
      <c r="B74" s="9" t="s">
        <v>27</v>
      </c>
      <c r="C74" s="9" t="s">
        <v>41</v>
      </c>
      <c r="D74" s="9">
        <v>25</v>
      </c>
      <c r="E74" s="9">
        <v>0</v>
      </c>
      <c r="F74" s="9">
        <v>0</v>
      </c>
      <c r="G74" s="9">
        <v>19</v>
      </c>
      <c r="H74" s="9">
        <v>23</v>
      </c>
      <c r="I74" s="10">
        <f t="shared" si="11"/>
        <v>0</v>
      </c>
      <c r="J74" s="10">
        <f t="shared" si="12"/>
        <v>92</v>
      </c>
      <c r="K74" s="11"/>
      <c r="L74" s="11"/>
      <c r="M74" s="11"/>
      <c r="N74" s="12"/>
    </row>
    <row r="75" spans="1:14" x14ac:dyDescent="0.25">
      <c r="A75" s="9" t="s">
        <v>22</v>
      </c>
      <c r="B75" s="9" t="s">
        <v>27</v>
      </c>
      <c r="C75" s="9" t="s">
        <v>42</v>
      </c>
      <c r="D75" s="9">
        <v>25</v>
      </c>
      <c r="E75" s="9">
        <v>0</v>
      </c>
      <c r="F75" s="9">
        <v>0</v>
      </c>
      <c r="G75" s="9">
        <v>11</v>
      </c>
      <c r="H75" s="9">
        <v>17</v>
      </c>
      <c r="I75" s="10">
        <f t="shared" si="11"/>
        <v>0</v>
      </c>
      <c r="J75" s="10">
        <f t="shared" si="12"/>
        <v>68</v>
      </c>
      <c r="K75" s="11">
        <f>AVERAGE(I70:I75)</f>
        <v>0</v>
      </c>
      <c r="L75" s="12">
        <f>STDEV(I70:I75)/SQRT(6)</f>
        <v>0</v>
      </c>
      <c r="M75" s="11">
        <f>AVERAGE(J70:J75)</f>
        <v>89.333333333333329</v>
      </c>
      <c r="N75" s="12">
        <f>STDEV(J70:J75)/SQRT(6)</f>
        <v>4.9170903772228813</v>
      </c>
    </row>
    <row r="76" spans="1:14" x14ac:dyDescent="0.25">
      <c r="A76" s="9" t="s">
        <v>29</v>
      </c>
      <c r="B76" s="9" t="s">
        <v>23</v>
      </c>
      <c r="C76" s="9" t="s">
        <v>37</v>
      </c>
      <c r="D76" s="9">
        <v>25</v>
      </c>
      <c r="E76" s="9">
        <v>0</v>
      </c>
      <c r="F76" s="9">
        <v>19</v>
      </c>
      <c r="G76" s="9">
        <v>24</v>
      </c>
      <c r="H76" s="9">
        <v>24</v>
      </c>
      <c r="I76" s="10">
        <f t="shared" si="11"/>
        <v>0</v>
      </c>
      <c r="J76" s="10">
        <f t="shared" si="12"/>
        <v>96</v>
      </c>
      <c r="K76" s="11"/>
      <c r="L76" s="11"/>
      <c r="M76" s="11"/>
      <c r="N76" s="12"/>
    </row>
    <row r="77" spans="1:14" x14ac:dyDescent="0.25">
      <c r="A77" s="9" t="s">
        <v>29</v>
      </c>
      <c r="B77" s="9" t="s">
        <v>23</v>
      </c>
      <c r="C77" s="9" t="s">
        <v>38</v>
      </c>
      <c r="D77" s="9">
        <v>25</v>
      </c>
      <c r="E77" s="9">
        <v>0</v>
      </c>
      <c r="F77" s="9">
        <v>22</v>
      </c>
      <c r="G77" s="9">
        <v>24</v>
      </c>
      <c r="H77" s="9">
        <v>24</v>
      </c>
      <c r="I77" s="10">
        <f t="shared" si="11"/>
        <v>0</v>
      </c>
      <c r="J77" s="10">
        <f t="shared" si="12"/>
        <v>96</v>
      </c>
      <c r="K77" s="11"/>
      <c r="L77" s="11"/>
      <c r="M77" s="11"/>
      <c r="N77" s="12"/>
    </row>
    <row r="78" spans="1:14" x14ac:dyDescent="0.25">
      <c r="A78" s="9" t="s">
        <v>29</v>
      </c>
      <c r="B78" s="9" t="s">
        <v>23</v>
      </c>
      <c r="C78" s="9" t="s">
        <v>39</v>
      </c>
      <c r="D78" s="9">
        <v>25</v>
      </c>
      <c r="E78" s="9">
        <v>0</v>
      </c>
      <c r="F78" s="9">
        <v>20</v>
      </c>
      <c r="G78" s="9">
        <v>22</v>
      </c>
      <c r="H78" s="9">
        <v>22</v>
      </c>
      <c r="I78" s="10">
        <f t="shared" si="11"/>
        <v>0</v>
      </c>
      <c r="J78" s="10">
        <f t="shared" si="12"/>
        <v>88</v>
      </c>
      <c r="K78" s="11"/>
      <c r="L78" s="11"/>
      <c r="M78" s="11"/>
      <c r="N78" s="12"/>
    </row>
    <row r="79" spans="1:14" x14ac:dyDescent="0.25">
      <c r="A79" s="9" t="s">
        <v>29</v>
      </c>
      <c r="B79" s="9" t="s">
        <v>23</v>
      </c>
      <c r="C79" s="9" t="s">
        <v>40</v>
      </c>
      <c r="D79" s="9">
        <v>25</v>
      </c>
      <c r="E79" s="9">
        <v>0</v>
      </c>
      <c r="F79" s="9">
        <v>18</v>
      </c>
      <c r="G79" s="9">
        <v>21</v>
      </c>
      <c r="H79" s="9">
        <v>21</v>
      </c>
      <c r="I79" s="10">
        <f t="shared" si="11"/>
        <v>0</v>
      </c>
      <c r="J79" s="10">
        <f t="shared" si="12"/>
        <v>84</v>
      </c>
      <c r="K79" s="11"/>
      <c r="L79" s="11"/>
      <c r="M79" s="11"/>
      <c r="N79" s="12"/>
    </row>
    <row r="80" spans="1:14" x14ac:dyDescent="0.25">
      <c r="A80" s="9" t="s">
        <v>29</v>
      </c>
      <c r="B80" s="9" t="s">
        <v>23</v>
      </c>
      <c r="C80" s="9" t="s">
        <v>41</v>
      </c>
      <c r="D80" s="9">
        <v>25</v>
      </c>
      <c r="E80" s="9">
        <v>0</v>
      </c>
      <c r="F80" s="9">
        <v>15</v>
      </c>
      <c r="G80" s="9">
        <v>23</v>
      </c>
      <c r="H80" s="9">
        <v>24</v>
      </c>
      <c r="I80" s="10">
        <f t="shared" si="11"/>
        <v>0</v>
      </c>
      <c r="J80" s="10">
        <f t="shared" si="12"/>
        <v>96</v>
      </c>
      <c r="K80" s="11"/>
      <c r="L80" s="11"/>
      <c r="M80" s="11"/>
      <c r="N80" s="12"/>
    </row>
    <row r="81" spans="1:14" x14ac:dyDescent="0.25">
      <c r="A81" s="9" t="s">
        <v>29</v>
      </c>
      <c r="B81" s="9" t="s">
        <v>23</v>
      </c>
      <c r="C81" s="9" t="s">
        <v>42</v>
      </c>
      <c r="D81" s="9">
        <v>25</v>
      </c>
      <c r="E81" s="9">
        <v>0</v>
      </c>
      <c r="F81" s="9">
        <v>21</v>
      </c>
      <c r="G81" s="9">
        <v>22</v>
      </c>
      <c r="H81" s="9">
        <v>22</v>
      </c>
      <c r="I81" s="10">
        <f t="shared" si="11"/>
        <v>0</v>
      </c>
      <c r="J81" s="10">
        <f t="shared" si="12"/>
        <v>88</v>
      </c>
      <c r="K81" s="11">
        <f>AVERAGE(I76:I81)</f>
        <v>0</v>
      </c>
      <c r="L81" s="12">
        <f>STDEV(I76:I81)/SQRT(6)</f>
        <v>0</v>
      </c>
      <c r="M81" s="11">
        <f t="shared" ref="M81" si="13">AVERAGE(J76:J81)</f>
        <v>91.333333333333329</v>
      </c>
      <c r="N81" s="12">
        <f>STDEV(J76:J81)/SQRT(6)</f>
        <v>2.1705094128132942</v>
      </c>
    </row>
    <row r="82" spans="1:14" x14ac:dyDescent="0.25">
      <c r="A82" s="9" t="s">
        <v>29</v>
      </c>
      <c r="B82" s="9" t="s">
        <v>27</v>
      </c>
      <c r="C82" s="9" t="s">
        <v>37</v>
      </c>
      <c r="D82" s="9">
        <v>25</v>
      </c>
      <c r="E82" s="9">
        <v>0</v>
      </c>
      <c r="F82" s="9">
        <v>18</v>
      </c>
      <c r="G82" s="9">
        <v>22</v>
      </c>
      <c r="H82" s="9">
        <v>23</v>
      </c>
      <c r="I82" s="10">
        <f t="shared" si="11"/>
        <v>0</v>
      </c>
      <c r="J82" s="10">
        <f t="shared" si="12"/>
        <v>92</v>
      </c>
      <c r="K82" s="11"/>
      <c r="L82" s="11"/>
      <c r="M82" s="11"/>
      <c r="N82" s="12"/>
    </row>
    <row r="83" spans="1:14" x14ac:dyDescent="0.25">
      <c r="A83" s="9" t="s">
        <v>29</v>
      </c>
      <c r="B83" s="9" t="s">
        <v>27</v>
      </c>
      <c r="C83" s="9" t="s">
        <v>38</v>
      </c>
      <c r="D83" s="9">
        <v>25</v>
      </c>
      <c r="E83" s="9">
        <v>0</v>
      </c>
      <c r="F83" s="9">
        <v>19</v>
      </c>
      <c r="G83" s="9">
        <v>19</v>
      </c>
      <c r="H83" s="9">
        <v>21</v>
      </c>
      <c r="I83" s="10">
        <f t="shared" si="11"/>
        <v>0</v>
      </c>
      <c r="J83" s="10">
        <f t="shared" si="12"/>
        <v>84</v>
      </c>
      <c r="K83" s="11"/>
      <c r="L83" s="11"/>
      <c r="M83" s="11"/>
      <c r="N83" s="12"/>
    </row>
    <row r="84" spans="1:14" x14ac:dyDescent="0.25">
      <c r="A84" s="9" t="s">
        <v>29</v>
      </c>
      <c r="B84" s="9" t="s">
        <v>27</v>
      </c>
      <c r="C84" s="9" t="s">
        <v>39</v>
      </c>
      <c r="D84" s="9">
        <v>25</v>
      </c>
      <c r="E84" s="9">
        <v>0</v>
      </c>
      <c r="F84" s="9">
        <v>22</v>
      </c>
      <c r="G84" s="9">
        <v>24</v>
      </c>
      <c r="H84" s="9">
        <v>24</v>
      </c>
      <c r="I84" s="10">
        <f t="shared" si="11"/>
        <v>0</v>
      </c>
      <c r="J84" s="10">
        <f t="shared" si="12"/>
        <v>96</v>
      </c>
      <c r="K84" s="11"/>
      <c r="L84" s="11"/>
      <c r="M84" s="11"/>
      <c r="N84" s="12"/>
    </row>
    <row r="85" spans="1:14" x14ac:dyDescent="0.25">
      <c r="A85" s="9" t="s">
        <v>29</v>
      </c>
      <c r="B85" s="9" t="s">
        <v>27</v>
      </c>
      <c r="C85" s="9" t="s">
        <v>40</v>
      </c>
      <c r="D85" s="9">
        <v>25</v>
      </c>
      <c r="E85" s="9">
        <v>0</v>
      </c>
      <c r="F85" s="9">
        <v>12</v>
      </c>
      <c r="G85" s="9">
        <v>18</v>
      </c>
      <c r="H85" s="9">
        <v>19</v>
      </c>
      <c r="I85" s="10">
        <f t="shared" si="11"/>
        <v>0</v>
      </c>
      <c r="J85" s="10">
        <f t="shared" si="12"/>
        <v>76</v>
      </c>
      <c r="K85" s="11"/>
      <c r="L85" s="11"/>
      <c r="M85" s="11"/>
      <c r="N85" s="12"/>
    </row>
    <row r="86" spans="1:14" x14ac:dyDescent="0.25">
      <c r="A86" s="9" t="s">
        <v>29</v>
      </c>
      <c r="B86" s="9" t="s">
        <v>27</v>
      </c>
      <c r="C86" s="9" t="s">
        <v>41</v>
      </c>
      <c r="D86" s="9">
        <v>25</v>
      </c>
      <c r="E86" s="9">
        <v>0</v>
      </c>
      <c r="F86" s="9">
        <v>14</v>
      </c>
      <c r="G86" s="9">
        <v>20</v>
      </c>
      <c r="H86" s="9">
        <v>20</v>
      </c>
      <c r="I86" s="10">
        <f t="shared" si="11"/>
        <v>0</v>
      </c>
      <c r="J86" s="10">
        <f t="shared" si="12"/>
        <v>80</v>
      </c>
      <c r="K86" s="11"/>
      <c r="L86" s="11"/>
      <c r="M86" s="11"/>
      <c r="N86" s="12"/>
    </row>
    <row r="87" spans="1:14" x14ac:dyDescent="0.25">
      <c r="A87" s="9" t="s">
        <v>29</v>
      </c>
      <c r="B87" s="9" t="s">
        <v>27</v>
      </c>
      <c r="C87" s="9" t="s">
        <v>42</v>
      </c>
      <c r="D87" s="9">
        <v>25</v>
      </c>
      <c r="E87" s="9">
        <v>0</v>
      </c>
      <c r="F87" s="9">
        <v>21</v>
      </c>
      <c r="G87" s="9">
        <v>22</v>
      </c>
      <c r="H87" s="9">
        <v>22</v>
      </c>
      <c r="I87" s="10">
        <f t="shared" si="11"/>
        <v>0</v>
      </c>
      <c r="J87" s="10">
        <f t="shared" si="12"/>
        <v>88</v>
      </c>
      <c r="K87" s="11">
        <f>AVERAGE(I82:I87)</f>
        <v>0</v>
      </c>
      <c r="L87" s="12">
        <f>STDEV(I82:I87)/SQRT(6)</f>
        <v>0</v>
      </c>
      <c r="M87" s="11">
        <f t="shared" ref="M87" si="14">AVERAGE(J82:J87)</f>
        <v>86</v>
      </c>
      <c r="N87" s="12">
        <f>STDEV(J82:J87)/SQRT(6)</f>
        <v>3.0550504633038935</v>
      </c>
    </row>
    <row r="88" spans="1:14" x14ac:dyDescent="0.25">
      <c r="A88" s="9" t="s">
        <v>32</v>
      </c>
      <c r="B88" s="9" t="s">
        <v>23</v>
      </c>
      <c r="C88" s="9" t="s">
        <v>37</v>
      </c>
      <c r="D88" s="9">
        <v>25</v>
      </c>
      <c r="E88" s="9">
        <v>0</v>
      </c>
      <c r="F88" s="9">
        <v>10</v>
      </c>
      <c r="G88" s="9">
        <v>17</v>
      </c>
      <c r="H88" s="9">
        <v>17</v>
      </c>
      <c r="I88" s="10">
        <f t="shared" si="11"/>
        <v>0</v>
      </c>
      <c r="J88" s="10">
        <f t="shared" si="12"/>
        <v>68</v>
      </c>
      <c r="K88" s="11"/>
      <c r="L88" s="11"/>
      <c r="M88" s="11"/>
      <c r="N88" s="12"/>
    </row>
    <row r="89" spans="1:14" x14ac:dyDescent="0.25">
      <c r="A89" s="9" t="s">
        <v>32</v>
      </c>
      <c r="B89" s="9" t="s">
        <v>23</v>
      </c>
      <c r="C89" s="9" t="s">
        <v>38</v>
      </c>
      <c r="D89" s="9">
        <v>25</v>
      </c>
      <c r="E89" s="9">
        <v>0</v>
      </c>
      <c r="F89" s="9">
        <v>12</v>
      </c>
      <c r="G89" s="9">
        <v>23</v>
      </c>
      <c r="H89" s="9">
        <v>23</v>
      </c>
      <c r="I89" s="10">
        <f t="shared" si="11"/>
        <v>0</v>
      </c>
      <c r="J89" s="10">
        <f t="shared" si="12"/>
        <v>92</v>
      </c>
      <c r="K89" s="11"/>
      <c r="L89" s="11"/>
      <c r="M89" s="11"/>
      <c r="N89" s="12"/>
    </row>
    <row r="90" spans="1:14" x14ac:dyDescent="0.25">
      <c r="A90" s="9" t="s">
        <v>32</v>
      </c>
      <c r="B90" s="9" t="s">
        <v>23</v>
      </c>
      <c r="C90" s="9" t="s">
        <v>39</v>
      </c>
      <c r="D90" s="9">
        <v>25</v>
      </c>
      <c r="E90" s="9">
        <v>0</v>
      </c>
      <c r="F90" s="9">
        <v>17</v>
      </c>
      <c r="G90" s="9">
        <v>22</v>
      </c>
      <c r="H90" s="9">
        <v>22</v>
      </c>
      <c r="I90" s="10">
        <f t="shared" si="11"/>
        <v>0</v>
      </c>
      <c r="J90" s="10">
        <f t="shared" si="12"/>
        <v>88</v>
      </c>
      <c r="K90" s="11"/>
      <c r="L90" s="11"/>
      <c r="M90" s="11"/>
      <c r="N90" s="12"/>
    </row>
    <row r="91" spans="1:14" x14ac:dyDescent="0.25">
      <c r="A91" s="9" t="s">
        <v>32</v>
      </c>
      <c r="B91" s="9" t="s">
        <v>23</v>
      </c>
      <c r="C91" s="9" t="s">
        <v>40</v>
      </c>
      <c r="D91" s="9">
        <v>25</v>
      </c>
      <c r="E91" s="9">
        <v>0</v>
      </c>
      <c r="F91" s="9">
        <v>7</v>
      </c>
      <c r="G91" s="9">
        <v>11</v>
      </c>
      <c r="H91" s="9">
        <v>11</v>
      </c>
      <c r="I91" s="10">
        <f t="shared" si="11"/>
        <v>0</v>
      </c>
      <c r="J91" s="10">
        <f t="shared" si="12"/>
        <v>44</v>
      </c>
      <c r="K91" s="11"/>
      <c r="L91" s="11"/>
      <c r="M91" s="11"/>
      <c r="N91" s="12"/>
    </row>
    <row r="92" spans="1:14" x14ac:dyDescent="0.25">
      <c r="A92" s="9" t="s">
        <v>32</v>
      </c>
      <c r="B92" s="9" t="s">
        <v>23</v>
      </c>
      <c r="C92" s="9" t="s">
        <v>41</v>
      </c>
      <c r="D92" s="9">
        <v>25</v>
      </c>
      <c r="E92" s="9">
        <v>0</v>
      </c>
      <c r="F92" s="9">
        <v>9</v>
      </c>
      <c r="G92" s="9">
        <v>19</v>
      </c>
      <c r="H92" s="9">
        <v>19</v>
      </c>
      <c r="I92" s="10">
        <f t="shared" si="11"/>
        <v>0</v>
      </c>
      <c r="J92" s="10">
        <f t="shared" si="12"/>
        <v>76</v>
      </c>
      <c r="K92" s="11"/>
      <c r="L92" s="11"/>
      <c r="M92" s="11"/>
      <c r="N92" s="12"/>
    </row>
    <row r="93" spans="1:14" x14ac:dyDescent="0.25">
      <c r="A93" s="9" t="s">
        <v>32</v>
      </c>
      <c r="B93" s="9" t="s">
        <v>23</v>
      </c>
      <c r="C93" s="9" t="s">
        <v>42</v>
      </c>
      <c r="D93" s="9">
        <v>25</v>
      </c>
      <c r="E93" s="9">
        <v>0</v>
      </c>
      <c r="F93" s="9">
        <v>12</v>
      </c>
      <c r="G93" s="9">
        <v>21</v>
      </c>
      <c r="H93" s="9">
        <v>21</v>
      </c>
      <c r="I93" s="10">
        <f t="shared" si="11"/>
        <v>0</v>
      </c>
      <c r="J93" s="10">
        <f t="shared" si="12"/>
        <v>84</v>
      </c>
      <c r="K93" s="11">
        <f>AVERAGE(I88:I93)</f>
        <v>0</v>
      </c>
      <c r="L93" s="12">
        <f>STDEV(I88:I93)/SQRT(6)</f>
        <v>0</v>
      </c>
      <c r="M93" s="11">
        <f t="shared" ref="M93" si="15">AVERAGE(J88:J93)</f>
        <v>75.333333333333329</v>
      </c>
      <c r="N93" s="12">
        <f>STDEV(J88:J93)/SQRT(6)</f>
        <v>7.1864069217130018</v>
      </c>
    </row>
    <row r="94" spans="1:14" x14ac:dyDescent="0.25">
      <c r="A94" s="9" t="s">
        <v>32</v>
      </c>
      <c r="B94" s="9" t="s">
        <v>27</v>
      </c>
      <c r="C94" s="9" t="s">
        <v>37</v>
      </c>
      <c r="D94" s="9">
        <v>25</v>
      </c>
      <c r="E94" s="9">
        <v>0</v>
      </c>
      <c r="F94" s="9">
        <v>1</v>
      </c>
      <c r="G94" s="9">
        <v>6</v>
      </c>
      <c r="H94" s="9">
        <v>6</v>
      </c>
      <c r="I94" s="10">
        <f t="shared" si="11"/>
        <v>0</v>
      </c>
      <c r="J94" s="10">
        <f t="shared" si="12"/>
        <v>24</v>
      </c>
      <c r="K94" s="11"/>
      <c r="L94" s="11"/>
      <c r="M94" s="11"/>
      <c r="N94" s="12"/>
    </row>
    <row r="95" spans="1:14" x14ac:dyDescent="0.25">
      <c r="A95" s="9" t="s">
        <v>32</v>
      </c>
      <c r="B95" s="9" t="s">
        <v>27</v>
      </c>
      <c r="C95" s="9" t="s">
        <v>38</v>
      </c>
      <c r="D95" s="9">
        <v>25</v>
      </c>
      <c r="E95" s="9">
        <v>0</v>
      </c>
      <c r="F95" s="9">
        <v>4</v>
      </c>
      <c r="G95" s="9">
        <v>10</v>
      </c>
      <c r="H95" s="9">
        <v>13</v>
      </c>
      <c r="I95" s="10">
        <f t="shared" si="11"/>
        <v>0</v>
      </c>
      <c r="J95" s="10">
        <f t="shared" si="12"/>
        <v>52</v>
      </c>
      <c r="K95" s="11"/>
      <c r="L95" s="11"/>
      <c r="M95" s="11"/>
      <c r="N95" s="12"/>
    </row>
    <row r="96" spans="1:14" x14ac:dyDescent="0.25">
      <c r="A96" s="9" t="s">
        <v>32</v>
      </c>
      <c r="B96" s="9" t="s">
        <v>27</v>
      </c>
      <c r="C96" s="9" t="s">
        <v>39</v>
      </c>
      <c r="D96" s="9">
        <v>25</v>
      </c>
      <c r="E96" s="9">
        <v>0</v>
      </c>
      <c r="F96" s="9">
        <v>6</v>
      </c>
      <c r="G96" s="9">
        <v>8</v>
      </c>
      <c r="H96" s="9">
        <v>8</v>
      </c>
      <c r="I96" s="10">
        <f t="shared" si="11"/>
        <v>0</v>
      </c>
      <c r="J96" s="10">
        <f t="shared" si="12"/>
        <v>32</v>
      </c>
      <c r="K96" s="11"/>
      <c r="L96" s="11"/>
      <c r="M96" s="11"/>
      <c r="N96" s="12"/>
    </row>
    <row r="97" spans="1:14" x14ac:dyDescent="0.25">
      <c r="A97" s="9" t="s">
        <v>32</v>
      </c>
      <c r="B97" s="9" t="s">
        <v>27</v>
      </c>
      <c r="C97" s="9" t="s">
        <v>40</v>
      </c>
      <c r="D97" s="9">
        <v>25</v>
      </c>
      <c r="E97" s="9">
        <v>0</v>
      </c>
      <c r="F97" s="9">
        <v>3</v>
      </c>
      <c r="G97" s="9">
        <v>6</v>
      </c>
      <c r="H97" s="9">
        <v>6</v>
      </c>
      <c r="I97" s="10">
        <f t="shared" si="11"/>
        <v>0</v>
      </c>
      <c r="J97" s="10">
        <f t="shared" si="12"/>
        <v>24</v>
      </c>
      <c r="K97" s="11"/>
      <c r="L97" s="11"/>
      <c r="M97" s="11"/>
      <c r="N97" s="12"/>
    </row>
    <row r="98" spans="1:14" x14ac:dyDescent="0.25">
      <c r="A98" s="9" t="s">
        <v>32</v>
      </c>
      <c r="B98" s="9" t="s">
        <v>27</v>
      </c>
      <c r="C98" s="9" t="s">
        <v>41</v>
      </c>
      <c r="D98" s="9">
        <v>25</v>
      </c>
      <c r="E98" s="9">
        <v>0</v>
      </c>
      <c r="F98" s="9">
        <v>5</v>
      </c>
      <c r="G98" s="9">
        <v>13</v>
      </c>
      <c r="H98" s="9">
        <v>13</v>
      </c>
      <c r="I98" s="10">
        <f t="shared" si="11"/>
        <v>0</v>
      </c>
      <c r="J98" s="10">
        <f t="shared" si="12"/>
        <v>52</v>
      </c>
      <c r="K98" s="11"/>
      <c r="L98" s="11"/>
      <c r="M98" s="11"/>
      <c r="N98" s="12"/>
    </row>
    <row r="99" spans="1:14" x14ac:dyDescent="0.25">
      <c r="A99" s="9" t="s">
        <v>32</v>
      </c>
      <c r="B99" s="9" t="s">
        <v>27</v>
      </c>
      <c r="C99" s="9" t="s">
        <v>42</v>
      </c>
      <c r="D99" s="9">
        <v>25</v>
      </c>
      <c r="E99" s="9">
        <v>0</v>
      </c>
      <c r="F99" s="9">
        <v>16</v>
      </c>
      <c r="G99" s="9">
        <v>21</v>
      </c>
      <c r="H99" s="9">
        <v>21</v>
      </c>
      <c r="I99" s="10">
        <f t="shared" si="11"/>
        <v>0</v>
      </c>
      <c r="J99" s="10">
        <f t="shared" si="12"/>
        <v>84</v>
      </c>
      <c r="K99" s="11">
        <f>AVERAGE(I94:I99)</f>
        <v>0</v>
      </c>
      <c r="L99" s="12">
        <f>STDEV(I94:I99)/SQRT(6)</f>
        <v>0</v>
      </c>
      <c r="M99" s="11">
        <f t="shared" ref="M99" si="16">AVERAGE(J94:J99)</f>
        <v>44.666666666666664</v>
      </c>
      <c r="N99" s="12">
        <f>STDEV(J94:J99)/SQRT(6)</f>
        <v>9.4328032831061304</v>
      </c>
    </row>
    <row r="100" spans="1:14" x14ac:dyDescent="0.25">
      <c r="A100" s="9" t="s">
        <v>34</v>
      </c>
      <c r="B100" s="9" t="s">
        <v>23</v>
      </c>
      <c r="C100" s="9" t="s">
        <v>37</v>
      </c>
      <c r="D100" s="9">
        <v>25</v>
      </c>
      <c r="E100" s="9">
        <v>0</v>
      </c>
      <c r="F100" s="9">
        <v>1</v>
      </c>
      <c r="G100" s="9">
        <v>1</v>
      </c>
      <c r="H100" s="9">
        <v>1</v>
      </c>
      <c r="I100" s="10">
        <f t="shared" si="11"/>
        <v>0</v>
      </c>
      <c r="J100" s="10">
        <f t="shared" si="12"/>
        <v>4</v>
      </c>
      <c r="K100" s="11"/>
      <c r="L100" s="11"/>
      <c r="M100" s="11"/>
      <c r="N100" s="12"/>
    </row>
    <row r="101" spans="1:14" x14ac:dyDescent="0.25">
      <c r="A101" s="9" t="s">
        <v>34</v>
      </c>
      <c r="B101" s="9" t="s">
        <v>23</v>
      </c>
      <c r="C101" s="9" t="s">
        <v>38</v>
      </c>
      <c r="D101" s="9">
        <v>25</v>
      </c>
      <c r="E101" s="9">
        <v>0</v>
      </c>
      <c r="F101" s="9">
        <v>0</v>
      </c>
      <c r="G101" s="9">
        <v>0</v>
      </c>
      <c r="H101" s="9">
        <v>0</v>
      </c>
      <c r="I101" s="10">
        <f t="shared" si="11"/>
        <v>0</v>
      </c>
      <c r="J101" s="10">
        <f t="shared" si="12"/>
        <v>0</v>
      </c>
      <c r="K101" s="11"/>
      <c r="L101" s="11"/>
      <c r="M101" s="11"/>
      <c r="N101" s="12"/>
    </row>
    <row r="102" spans="1:14" x14ac:dyDescent="0.25">
      <c r="A102" s="9" t="s">
        <v>34</v>
      </c>
      <c r="B102" s="9" t="s">
        <v>23</v>
      </c>
      <c r="C102" s="9" t="s">
        <v>39</v>
      </c>
      <c r="D102" s="9">
        <v>25</v>
      </c>
      <c r="E102" s="9">
        <v>0</v>
      </c>
      <c r="F102" s="9">
        <v>0</v>
      </c>
      <c r="G102" s="9">
        <v>0</v>
      </c>
      <c r="H102" s="9">
        <v>0</v>
      </c>
      <c r="I102" s="10">
        <f t="shared" si="11"/>
        <v>0</v>
      </c>
      <c r="J102" s="10">
        <f t="shared" si="12"/>
        <v>0</v>
      </c>
      <c r="K102" s="11"/>
      <c r="L102" s="11"/>
      <c r="M102" s="11"/>
      <c r="N102" s="12"/>
    </row>
    <row r="103" spans="1:14" x14ac:dyDescent="0.25">
      <c r="A103" s="9" t="s">
        <v>34</v>
      </c>
      <c r="B103" s="9" t="s">
        <v>23</v>
      </c>
      <c r="C103" s="9" t="s">
        <v>40</v>
      </c>
      <c r="D103" s="9">
        <v>25</v>
      </c>
      <c r="E103" s="9">
        <v>0</v>
      </c>
      <c r="F103" s="9">
        <v>0</v>
      </c>
      <c r="G103" s="9">
        <v>0</v>
      </c>
      <c r="H103" s="9">
        <v>0</v>
      </c>
      <c r="I103" s="10">
        <f t="shared" si="11"/>
        <v>0</v>
      </c>
      <c r="J103" s="10">
        <f t="shared" si="12"/>
        <v>0</v>
      </c>
      <c r="K103" s="11"/>
      <c r="L103" s="11"/>
      <c r="M103" s="11"/>
      <c r="N103" s="12"/>
    </row>
    <row r="104" spans="1:14" x14ac:dyDescent="0.25">
      <c r="A104" s="9" t="s">
        <v>34</v>
      </c>
      <c r="B104" s="9" t="s">
        <v>23</v>
      </c>
      <c r="C104" s="9" t="s">
        <v>41</v>
      </c>
      <c r="D104" s="9">
        <v>25</v>
      </c>
      <c r="E104" s="9">
        <v>0</v>
      </c>
      <c r="F104" s="9">
        <v>0</v>
      </c>
      <c r="G104" s="9">
        <v>3</v>
      </c>
      <c r="H104" s="9">
        <v>8</v>
      </c>
      <c r="I104" s="10">
        <f t="shared" si="11"/>
        <v>0</v>
      </c>
      <c r="J104" s="10">
        <f t="shared" si="12"/>
        <v>32</v>
      </c>
      <c r="K104" s="11"/>
      <c r="L104" s="11"/>
      <c r="M104" s="11"/>
      <c r="N104" s="12"/>
    </row>
    <row r="105" spans="1:14" x14ac:dyDescent="0.25">
      <c r="A105" s="9" t="s">
        <v>34</v>
      </c>
      <c r="B105" s="9" t="s">
        <v>23</v>
      </c>
      <c r="C105" s="9" t="s">
        <v>42</v>
      </c>
      <c r="D105" s="9">
        <v>25</v>
      </c>
      <c r="E105" s="9">
        <v>0</v>
      </c>
      <c r="F105" s="9">
        <v>1</v>
      </c>
      <c r="G105" s="9">
        <v>2</v>
      </c>
      <c r="H105" s="9">
        <v>3</v>
      </c>
      <c r="I105" s="10">
        <f t="shared" si="11"/>
        <v>0</v>
      </c>
      <c r="J105" s="10">
        <f t="shared" si="12"/>
        <v>12</v>
      </c>
      <c r="K105" s="11">
        <f>AVERAGE(I100:I105)</f>
        <v>0</v>
      </c>
      <c r="L105" s="12">
        <f>STDEV(I100:I105)/SQRT(6)</f>
        <v>0</v>
      </c>
      <c r="M105" s="11">
        <f t="shared" ref="M105" si="17">AVERAGE(J100:J105)</f>
        <v>8</v>
      </c>
      <c r="N105" s="12">
        <f>STDEV(J100:J105)/SQRT(6)</f>
        <v>5.1639777949432233</v>
      </c>
    </row>
    <row r="106" spans="1:14" x14ac:dyDescent="0.25">
      <c r="A106" s="9" t="s">
        <v>34</v>
      </c>
      <c r="B106" s="9" t="s">
        <v>27</v>
      </c>
      <c r="C106" s="9" t="s">
        <v>37</v>
      </c>
      <c r="D106" s="9">
        <v>25</v>
      </c>
      <c r="E106" s="9">
        <v>0</v>
      </c>
      <c r="F106" s="9">
        <v>1</v>
      </c>
      <c r="G106" s="9">
        <v>1</v>
      </c>
      <c r="H106" s="9">
        <v>1</v>
      </c>
      <c r="I106" s="10">
        <f t="shared" si="11"/>
        <v>0</v>
      </c>
      <c r="J106" s="10">
        <f t="shared" si="12"/>
        <v>4</v>
      </c>
      <c r="K106" s="11"/>
      <c r="L106" s="11"/>
      <c r="M106" s="11"/>
      <c r="N106" s="12"/>
    </row>
    <row r="107" spans="1:14" x14ac:dyDescent="0.25">
      <c r="A107" s="9" t="s">
        <v>34</v>
      </c>
      <c r="B107" s="9" t="s">
        <v>27</v>
      </c>
      <c r="C107" s="9" t="s">
        <v>38</v>
      </c>
      <c r="D107" s="9">
        <v>25</v>
      </c>
      <c r="E107" s="9">
        <v>0</v>
      </c>
      <c r="F107" s="9">
        <v>0</v>
      </c>
      <c r="G107" s="9">
        <v>0</v>
      </c>
      <c r="H107" s="9">
        <v>1</v>
      </c>
      <c r="I107" s="10">
        <f t="shared" si="11"/>
        <v>0</v>
      </c>
      <c r="J107" s="10">
        <f t="shared" si="12"/>
        <v>4</v>
      </c>
      <c r="K107" s="11"/>
      <c r="L107" s="11"/>
      <c r="M107" s="11"/>
      <c r="N107" s="12"/>
    </row>
    <row r="108" spans="1:14" x14ac:dyDescent="0.25">
      <c r="A108" s="9" t="s">
        <v>34</v>
      </c>
      <c r="B108" s="9" t="s">
        <v>27</v>
      </c>
      <c r="C108" s="9" t="s">
        <v>39</v>
      </c>
      <c r="D108" s="9">
        <v>25</v>
      </c>
      <c r="E108" s="9">
        <v>0</v>
      </c>
      <c r="F108" s="9">
        <v>0</v>
      </c>
      <c r="G108" s="9">
        <v>0</v>
      </c>
      <c r="H108" s="9">
        <v>0</v>
      </c>
      <c r="I108" s="10">
        <f t="shared" si="11"/>
        <v>0</v>
      </c>
      <c r="J108" s="10">
        <f t="shared" si="12"/>
        <v>0</v>
      </c>
      <c r="K108" s="11"/>
      <c r="L108" s="11"/>
      <c r="M108" s="11"/>
      <c r="N108" s="12"/>
    </row>
    <row r="109" spans="1:14" x14ac:dyDescent="0.25">
      <c r="A109" s="9" t="s">
        <v>34</v>
      </c>
      <c r="B109" s="9" t="s">
        <v>27</v>
      </c>
      <c r="C109" s="9" t="s">
        <v>40</v>
      </c>
      <c r="D109" s="9">
        <v>25</v>
      </c>
      <c r="E109" s="9">
        <v>0</v>
      </c>
      <c r="F109" s="9">
        <v>0</v>
      </c>
      <c r="G109" s="9">
        <v>0</v>
      </c>
      <c r="H109" s="9">
        <v>1</v>
      </c>
      <c r="I109" s="10">
        <f t="shared" si="11"/>
        <v>0</v>
      </c>
      <c r="J109" s="10">
        <f t="shared" si="12"/>
        <v>4</v>
      </c>
      <c r="K109" s="11"/>
      <c r="L109" s="11"/>
      <c r="M109" s="11"/>
      <c r="N109" s="12"/>
    </row>
    <row r="110" spans="1:14" x14ac:dyDescent="0.25">
      <c r="A110" s="9" t="s">
        <v>34</v>
      </c>
      <c r="B110" s="9" t="s">
        <v>27</v>
      </c>
      <c r="C110" s="9" t="s">
        <v>41</v>
      </c>
      <c r="D110" s="9">
        <v>25</v>
      </c>
      <c r="E110" s="9">
        <v>0</v>
      </c>
      <c r="F110" s="9">
        <v>0</v>
      </c>
      <c r="G110" s="9">
        <v>1</v>
      </c>
      <c r="H110" s="9">
        <v>1</v>
      </c>
      <c r="I110" s="10">
        <f t="shared" si="11"/>
        <v>0</v>
      </c>
      <c r="J110" s="10">
        <f t="shared" si="12"/>
        <v>4</v>
      </c>
      <c r="K110" s="11"/>
      <c r="L110" s="11"/>
      <c r="M110" s="11"/>
      <c r="N110" s="12"/>
    </row>
    <row r="111" spans="1:14" x14ac:dyDescent="0.25">
      <c r="A111" s="9" t="s">
        <v>34</v>
      </c>
      <c r="B111" s="9" t="s">
        <v>27</v>
      </c>
      <c r="C111" s="9" t="s">
        <v>42</v>
      </c>
      <c r="D111" s="9">
        <v>25</v>
      </c>
      <c r="E111" s="9">
        <v>0</v>
      </c>
      <c r="F111" s="9">
        <v>0</v>
      </c>
      <c r="G111" s="9">
        <v>0</v>
      </c>
      <c r="H111" s="9">
        <v>0</v>
      </c>
      <c r="I111" s="10">
        <f t="shared" si="11"/>
        <v>0</v>
      </c>
      <c r="J111" s="10">
        <f t="shared" si="12"/>
        <v>0</v>
      </c>
      <c r="K111" s="11">
        <f>AVERAGE(I106:I111)</f>
        <v>0</v>
      </c>
      <c r="L111" s="12">
        <f>STDEV(I106:I111)/SQRT(6)</f>
        <v>0</v>
      </c>
      <c r="M111" s="11">
        <f t="shared" ref="M111" si="18">AVERAGE(J106:J111)</f>
        <v>2.6666666666666665</v>
      </c>
      <c r="N111" s="12">
        <f>STDEV(J106:J111)/SQRT(6)</f>
        <v>0.84327404271156803</v>
      </c>
    </row>
    <row r="112" spans="1:14" x14ac:dyDescent="0.25">
      <c r="A112" s="9" t="s">
        <v>35</v>
      </c>
      <c r="B112" s="9" t="s">
        <v>23</v>
      </c>
      <c r="C112" s="9" t="s">
        <v>37</v>
      </c>
      <c r="D112" s="9">
        <v>25</v>
      </c>
      <c r="E112" s="9">
        <v>0</v>
      </c>
      <c r="F112" s="9">
        <v>0</v>
      </c>
      <c r="G112" s="9">
        <v>0</v>
      </c>
      <c r="H112" s="9">
        <v>0</v>
      </c>
      <c r="I112" s="10">
        <f t="shared" si="11"/>
        <v>0</v>
      </c>
      <c r="J112" s="10">
        <f t="shared" si="12"/>
        <v>0</v>
      </c>
      <c r="K112" s="11"/>
      <c r="L112" s="11"/>
      <c r="M112" s="11"/>
      <c r="N112" s="12"/>
    </row>
    <row r="113" spans="1:14" x14ac:dyDescent="0.25">
      <c r="A113" s="9" t="s">
        <v>35</v>
      </c>
      <c r="B113" s="9" t="s">
        <v>23</v>
      </c>
      <c r="C113" s="9" t="s">
        <v>38</v>
      </c>
      <c r="D113" s="9">
        <v>25</v>
      </c>
      <c r="E113" s="9">
        <v>0</v>
      </c>
      <c r="F113" s="9">
        <v>0</v>
      </c>
      <c r="G113" s="9">
        <v>0</v>
      </c>
      <c r="H113" s="9">
        <v>0</v>
      </c>
      <c r="I113" s="10">
        <f t="shared" si="11"/>
        <v>0</v>
      </c>
      <c r="J113" s="10">
        <f t="shared" si="12"/>
        <v>0</v>
      </c>
      <c r="K113" s="11"/>
      <c r="L113" s="11"/>
      <c r="M113" s="11"/>
      <c r="N113" s="12"/>
    </row>
    <row r="114" spans="1:14" x14ac:dyDescent="0.25">
      <c r="A114" s="9" t="s">
        <v>35</v>
      </c>
      <c r="B114" s="9" t="s">
        <v>23</v>
      </c>
      <c r="C114" s="9" t="s">
        <v>39</v>
      </c>
      <c r="D114" s="9">
        <v>25</v>
      </c>
      <c r="E114" s="9">
        <v>0</v>
      </c>
      <c r="F114" s="9">
        <v>0</v>
      </c>
      <c r="G114" s="9">
        <v>0</v>
      </c>
      <c r="H114" s="9">
        <v>0</v>
      </c>
      <c r="I114" s="10">
        <f t="shared" si="11"/>
        <v>0</v>
      </c>
      <c r="J114" s="10">
        <f t="shared" si="12"/>
        <v>0</v>
      </c>
      <c r="K114" s="11"/>
      <c r="L114" s="11"/>
      <c r="M114" s="11"/>
      <c r="N114" s="12"/>
    </row>
    <row r="115" spans="1:14" x14ac:dyDescent="0.25">
      <c r="A115" s="9" t="s">
        <v>35</v>
      </c>
      <c r="B115" s="9" t="s">
        <v>23</v>
      </c>
      <c r="C115" s="9" t="s">
        <v>40</v>
      </c>
      <c r="D115" s="9">
        <v>25</v>
      </c>
      <c r="E115" s="9">
        <v>0</v>
      </c>
      <c r="F115" s="9">
        <v>0</v>
      </c>
      <c r="G115" s="9">
        <v>0</v>
      </c>
      <c r="H115" s="9">
        <v>0</v>
      </c>
      <c r="I115" s="10">
        <f t="shared" si="11"/>
        <v>0</v>
      </c>
      <c r="J115" s="10">
        <f t="shared" si="12"/>
        <v>0</v>
      </c>
      <c r="K115" s="11"/>
      <c r="L115" s="11"/>
      <c r="M115" s="11"/>
      <c r="N115" s="12"/>
    </row>
    <row r="116" spans="1:14" x14ac:dyDescent="0.25">
      <c r="A116" s="9" t="s">
        <v>35</v>
      </c>
      <c r="B116" s="9" t="s">
        <v>23</v>
      </c>
      <c r="C116" s="9" t="s">
        <v>41</v>
      </c>
      <c r="D116" s="9">
        <v>25</v>
      </c>
      <c r="E116" s="9">
        <v>0</v>
      </c>
      <c r="F116" s="9">
        <v>0</v>
      </c>
      <c r="G116" s="9">
        <v>0</v>
      </c>
      <c r="H116" s="9">
        <v>0</v>
      </c>
      <c r="I116" s="10">
        <f t="shared" si="11"/>
        <v>0</v>
      </c>
      <c r="J116" s="10">
        <f t="shared" si="12"/>
        <v>0</v>
      </c>
      <c r="K116" s="11"/>
      <c r="L116" s="11"/>
      <c r="M116" s="11"/>
      <c r="N116" s="12"/>
    </row>
    <row r="117" spans="1:14" x14ac:dyDescent="0.25">
      <c r="A117" s="9" t="s">
        <v>35</v>
      </c>
      <c r="B117" s="9" t="s">
        <v>23</v>
      </c>
      <c r="C117" s="9" t="s">
        <v>42</v>
      </c>
      <c r="D117" s="9">
        <v>25</v>
      </c>
      <c r="E117" s="9">
        <v>0</v>
      </c>
      <c r="F117" s="9">
        <v>0</v>
      </c>
      <c r="G117" s="9">
        <v>0</v>
      </c>
      <c r="H117" s="9">
        <v>0</v>
      </c>
      <c r="I117" s="10">
        <f t="shared" si="11"/>
        <v>0</v>
      </c>
      <c r="J117" s="10">
        <f t="shared" si="12"/>
        <v>0</v>
      </c>
      <c r="K117" s="11">
        <f>AVERAGE(I112:I117)</f>
        <v>0</v>
      </c>
      <c r="L117" s="12">
        <f>STDEV(I112:I117)/SQRT(6)</f>
        <v>0</v>
      </c>
      <c r="M117" s="11">
        <f t="shared" ref="M117" si="19">AVERAGE(J112:J117)</f>
        <v>0</v>
      </c>
      <c r="N117" s="12">
        <f>STDEV(J112:J117)/SQRT(6)</f>
        <v>0</v>
      </c>
    </row>
    <row r="118" spans="1:14" x14ac:dyDescent="0.25">
      <c r="A118" s="9" t="s">
        <v>35</v>
      </c>
      <c r="B118" s="9" t="s">
        <v>27</v>
      </c>
      <c r="C118" s="9" t="s">
        <v>37</v>
      </c>
      <c r="D118" s="9">
        <v>25</v>
      </c>
      <c r="E118" s="9">
        <v>0</v>
      </c>
      <c r="F118" s="9">
        <v>0</v>
      </c>
      <c r="G118" s="9">
        <v>0</v>
      </c>
      <c r="H118" s="9">
        <v>0</v>
      </c>
      <c r="I118" s="10">
        <f t="shared" si="11"/>
        <v>0</v>
      </c>
      <c r="J118" s="10">
        <f t="shared" si="12"/>
        <v>0</v>
      </c>
      <c r="K118" s="11"/>
      <c r="L118" s="11"/>
      <c r="M118" s="11"/>
      <c r="N118" s="12"/>
    </row>
    <row r="119" spans="1:14" x14ac:dyDescent="0.25">
      <c r="A119" s="9" t="s">
        <v>35</v>
      </c>
      <c r="B119" s="9" t="s">
        <v>27</v>
      </c>
      <c r="C119" s="9" t="s">
        <v>38</v>
      </c>
      <c r="D119" s="9">
        <v>25</v>
      </c>
      <c r="E119" s="9">
        <v>0</v>
      </c>
      <c r="F119" s="9">
        <v>0</v>
      </c>
      <c r="G119" s="9">
        <v>0</v>
      </c>
      <c r="H119" s="9">
        <v>0</v>
      </c>
      <c r="I119" s="10">
        <f t="shared" si="11"/>
        <v>0</v>
      </c>
      <c r="J119" s="10">
        <f t="shared" si="12"/>
        <v>0</v>
      </c>
      <c r="K119" s="11"/>
      <c r="L119" s="11"/>
      <c r="M119" s="11"/>
      <c r="N119" s="12"/>
    </row>
    <row r="120" spans="1:14" x14ac:dyDescent="0.25">
      <c r="A120" s="9" t="s">
        <v>35</v>
      </c>
      <c r="B120" s="9" t="s">
        <v>27</v>
      </c>
      <c r="C120" s="9" t="s">
        <v>39</v>
      </c>
      <c r="D120" s="9">
        <v>25</v>
      </c>
      <c r="E120" s="9">
        <v>0</v>
      </c>
      <c r="F120" s="9">
        <v>0</v>
      </c>
      <c r="G120" s="9">
        <v>0</v>
      </c>
      <c r="H120" s="9">
        <v>0</v>
      </c>
      <c r="I120" s="10">
        <f t="shared" si="11"/>
        <v>0</v>
      </c>
      <c r="J120" s="10">
        <f t="shared" si="12"/>
        <v>0</v>
      </c>
      <c r="K120" s="11"/>
      <c r="L120" s="11"/>
      <c r="M120" s="11"/>
      <c r="N120" s="12"/>
    </row>
    <row r="121" spans="1:14" x14ac:dyDescent="0.25">
      <c r="A121" s="9" t="s">
        <v>35</v>
      </c>
      <c r="B121" s="9" t="s">
        <v>27</v>
      </c>
      <c r="C121" s="9" t="s">
        <v>40</v>
      </c>
      <c r="D121" s="9">
        <v>25</v>
      </c>
      <c r="E121" s="9">
        <v>0</v>
      </c>
      <c r="F121" s="9">
        <v>0</v>
      </c>
      <c r="G121" s="9">
        <v>0</v>
      </c>
      <c r="H121" s="9">
        <v>0</v>
      </c>
      <c r="I121" s="10">
        <f t="shared" si="11"/>
        <v>0</v>
      </c>
      <c r="J121" s="10">
        <f t="shared" si="12"/>
        <v>0</v>
      </c>
      <c r="K121" s="11"/>
      <c r="L121" s="11"/>
      <c r="M121" s="11"/>
      <c r="N121" s="12"/>
    </row>
    <row r="122" spans="1:14" x14ac:dyDescent="0.25">
      <c r="A122" s="9" t="s">
        <v>35</v>
      </c>
      <c r="B122" s="9" t="s">
        <v>27</v>
      </c>
      <c r="C122" s="9" t="s">
        <v>41</v>
      </c>
      <c r="D122" s="9">
        <v>25</v>
      </c>
      <c r="E122" s="9">
        <v>0</v>
      </c>
      <c r="F122" s="9">
        <v>0</v>
      </c>
      <c r="G122" s="9">
        <v>0</v>
      </c>
      <c r="H122" s="9">
        <v>0</v>
      </c>
      <c r="I122" s="10">
        <f t="shared" si="11"/>
        <v>0</v>
      </c>
      <c r="J122" s="10">
        <f t="shared" si="12"/>
        <v>0</v>
      </c>
      <c r="K122" s="11"/>
      <c r="L122" s="11"/>
      <c r="M122" s="11"/>
      <c r="N122" s="12"/>
    </row>
    <row r="123" spans="1:14" x14ac:dyDescent="0.25">
      <c r="A123" s="9" t="s">
        <v>35</v>
      </c>
      <c r="B123" s="9" t="s">
        <v>27</v>
      </c>
      <c r="C123" s="9" t="s">
        <v>42</v>
      </c>
      <c r="D123" s="9">
        <v>25</v>
      </c>
      <c r="E123" s="9">
        <v>0</v>
      </c>
      <c r="F123" s="9">
        <v>0</v>
      </c>
      <c r="G123" s="9">
        <v>0</v>
      </c>
      <c r="H123" s="9">
        <v>1</v>
      </c>
      <c r="I123" s="10">
        <f t="shared" si="11"/>
        <v>0</v>
      </c>
      <c r="J123" s="10">
        <f t="shared" si="12"/>
        <v>4</v>
      </c>
      <c r="K123" s="11">
        <f>AVERAGE(I118:I123)</f>
        <v>0</v>
      </c>
      <c r="L123" s="12">
        <f>STDEV(I118:I123)/SQRT(6)</f>
        <v>0</v>
      </c>
      <c r="M123" s="11">
        <f t="shared" ref="M123" si="20">AVERAGE(J118:J123)</f>
        <v>0.66666666666666663</v>
      </c>
      <c r="N123" s="12">
        <f>STDEV(J118:J123)/SQRT(6)</f>
        <v>0.66666666666666674</v>
      </c>
    </row>
    <row r="124" spans="1:14" x14ac:dyDescent="0.25">
      <c r="A124" s="13"/>
      <c r="B124" s="13"/>
      <c r="C124" s="13"/>
      <c r="D124" s="13"/>
      <c r="E124" s="13"/>
      <c r="F124" s="13"/>
      <c r="G124" s="13"/>
      <c r="H124" s="13"/>
      <c r="I124" s="17"/>
      <c r="K124" s="11"/>
      <c r="L124" s="11"/>
      <c r="M124" s="11"/>
      <c r="N124" s="12"/>
    </row>
    <row r="125" spans="1:14" x14ac:dyDescent="0.25">
      <c r="A125" s="13"/>
      <c r="B125" s="13"/>
      <c r="C125" s="13"/>
      <c r="D125" s="13"/>
      <c r="E125" s="13"/>
      <c r="F125" s="13"/>
      <c r="G125" s="13"/>
      <c r="H125" s="13"/>
      <c r="I125" s="17"/>
      <c r="K125" s="11"/>
      <c r="L125" s="11"/>
      <c r="M125" s="11"/>
      <c r="N125" s="12"/>
    </row>
    <row r="126" spans="1:14" x14ac:dyDescent="0.25">
      <c r="A126" s="13"/>
      <c r="B126" s="13"/>
      <c r="C126" s="13"/>
      <c r="D126" s="13"/>
      <c r="E126" s="13"/>
      <c r="F126" s="13"/>
      <c r="G126" s="13"/>
      <c r="H126" s="13"/>
      <c r="I126" s="17"/>
      <c r="K126" s="11"/>
      <c r="L126" s="11"/>
      <c r="M126" s="11"/>
      <c r="N126" s="12"/>
    </row>
    <row r="127" spans="1:14" x14ac:dyDescent="0.25">
      <c r="A127" s="13"/>
      <c r="B127" s="13"/>
      <c r="C127" s="13"/>
      <c r="D127" s="13"/>
      <c r="E127" s="13"/>
      <c r="F127" s="13"/>
      <c r="G127" s="13"/>
      <c r="H127" s="13"/>
      <c r="I127" s="17"/>
      <c r="K127" s="11"/>
      <c r="L127" s="11"/>
      <c r="M127" s="11"/>
      <c r="N127" s="12"/>
    </row>
    <row r="128" spans="1:14" x14ac:dyDescent="0.25">
      <c r="A128" s="13"/>
      <c r="B128" s="13"/>
      <c r="C128" s="13"/>
      <c r="D128" s="13"/>
      <c r="E128" s="13"/>
      <c r="F128" s="13"/>
      <c r="G128" s="13"/>
      <c r="H128" s="13"/>
      <c r="I128" s="17"/>
      <c r="K128" s="11"/>
      <c r="L128" s="11"/>
      <c r="M128" s="11"/>
      <c r="N128" s="12"/>
    </row>
    <row r="129" spans="1:14" x14ac:dyDescent="0.25">
      <c r="A129" s="13"/>
      <c r="B129" s="13"/>
      <c r="C129" s="13"/>
      <c r="D129" s="13"/>
      <c r="E129" s="13"/>
      <c r="F129" s="13"/>
      <c r="G129" s="13"/>
      <c r="H129" s="13"/>
      <c r="I129" s="17"/>
      <c r="K129" s="11"/>
      <c r="L129" s="11"/>
      <c r="M129" s="11"/>
      <c r="N129" s="12"/>
    </row>
    <row r="130" spans="1:14" x14ac:dyDescent="0.25">
      <c r="A130" s="13"/>
      <c r="B130" s="13"/>
      <c r="C130" s="13"/>
      <c r="D130" s="13"/>
      <c r="E130" s="13"/>
      <c r="F130" s="13"/>
      <c r="G130" s="13"/>
      <c r="H130" s="13"/>
      <c r="I130" s="17"/>
      <c r="K130" s="11"/>
      <c r="L130" s="11"/>
      <c r="M130" s="11"/>
      <c r="N130" s="12"/>
    </row>
    <row r="131" spans="1:14" x14ac:dyDescent="0.25">
      <c r="A131" s="13"/>
      <c r="B131" s="13"/>
      <c r="C131" s="13"/>
      <c r="D131" s="13"/>
      <c r="E131" s="13"/>
      <c r="F131" s="13"/>
      <c r="G131" s="13"/>
      <c r="H131" s="13"/>
      <c r="I131" s="17"/>
      <c r="K131" s="11"/>
      <c r="L131" s="11"/>
      <c r="M131" s="11"/>
      <c r="N131" s="12"/>
    </row>
    <row r="132" spans="1:14" x14ac:dyDescent="0.25">
      <c r="A132" s="13"/>
      <c r="B132" s="13"/>
      <c r="C132" s="13"/>
      <c r="D132" s="13"/>
      <c r="E132" s="13"/>
      <c r="F132" s="13"/>
      <c r="G132" s="13"/>
      <c r="H132" s="13"/>
      <c r="I132" s="17"/>
      <c r="K132" s="11"/>
      <c r="L132" s="11"/>
      <c r="M132" s="11"/>
      <c r="N132" s="12"/>
    </row>
    <row r="133" spans="1:14" x14ac:dyDescent="0.25">
      <c r="A133" s="13"/>
      <c r="B133" s="13"/>
      <c r="C133" s="13"/>
      <c r="D133" s="13"/>
      <c r="E133" s="13"/>
      <c r="F133" s="13"/>
      <c r="G133" s="13"/>
      <c r="H133" s="13"/>
      <c r="I133" s="17"/>
      <c r="K133" s="11"/>
      <c r="L133" s="11"/>
      <c r="M133" s="11"/>
      <c r="N133" s="12"/>
    </row>
    <row r="134" spans="1:14" x14ac:dyDescent="0.25">
      <c r="A134" s="13"/>
      <c r="B134" s="13"/>
      <c r="C134" s="13"/>
      <c r="D134" s="13"/>
      <c r="E134" s="13"/>
      <c r="F134" s="13"/>
      <c r="G134" s="13"/>
      <c r="H134" s="13"/>
      <c r="I134" s="17"/>
      <c r="K134" s="11"/>
      <c r="L134" s="11"/>
      <c r="M134" s="11"/>
      <c r="N134" s="12"/>
    </row>
    <row r="135" spans="1:14" x14ac:dyDescent="0.25">
      <c r="A135" s="13"/>
      <c r="B135" s="13"/>
      <c r="C135" s="13"/>
      <c r="D135" s="13"/>
      <c r="E135" s="13"/>
      <c r="F135" s="13"/>
      <c r="G135" s="13"/>
      <c r="H135" s="13"/>
      <c r="I135" s="17"/>
      <c r="K135" s="11"/>
      <c r="L135" s="11"/>
      <c r="M135" s="11"/>
      <c r="N135" s="12"/>
    </row>
    <row r="136" spans="1:14" x14ac:dyDescent="0.25">
      <c r="A136" s="13"/>
      <c r="B136" s="13"/>
      <c r="C136" s="13"/>
      <c r="D136" s="13"/>
      <c r="E136" s="13"/>
      <c r="F136" s="13"/>
      <c r="G136" s="13"/>
      <c r="H136" s="13"/>
      <c r="I136" s="17"/>
      <c r="K136" s="11"/>
      <c r="L136" s="11"/>
      <c r="M136" s="11"/>
      <c r="N136" s="12"/>
    </row>
    <row r="137" spans="1:14" x14ac:dyDescent="0.25">
      <c r="A137" s="13"/>
      <c r="B137" s="13"/>
      <c r="C137" s="13"/>
      <c r="D137" s="13"/>
      <c r="E137" s="13"/>
      <c r="F137" s="13"/>
      <c r="G137" s="13"/>
      <c r="H137" s="13"/>
      <c r="I137" s="17"/>
      <c r="K137" s="11"/>
      <c r="L137" s="11"/>
      <c r="M137" s="11"/>
      <c r="N137" s="12"/>
    </row>
    <row r="138" spans="1:14" x14ac:dyDescent="0.25">
      <c r="A138" s="13"/>
      <c r="B138" s="13"/>
      <c r="C138" s="13"/>
      <c r="D138" s="13"/>
      <c r="E138" s="13"/>
      <c r="F138" s="13"/>
      <c r="G138" s="13"/>
      <c r="H138" s="13"/>
      <c r="I138" s="17"/>
      <c r="K138" s="11"/>
      <c r="L138" s="11"/>
      <c r="M138" s="11"/>
      <c r="N138" s="12"/>
    </row>
    <row r="139" spans="1:14" x14ac:dyDescent="0.25">
      <c r="A139" s="13"/>
      <c r="B139" s="13"/>
      <c r="C139" s="13"/>
      <c r="D139" s="13"/>
      <c r="E139" s="13"/>
      <c r="F139" s="13"/>
      <c r="G139" s="13"/>
      <c r="H139" s="13"/>
      <c r="I139" s="17"/>
      <c r="K139" s="11"/>
      <c r="L139" s="11"/>
      <c r="M139" s="11"/>
      <c r="N139" s="12"/>
    </row>
    <row r="140" spans="1:14" x14ac:dyDescent="0.25">
      <c r="A140" s="13"/>
      <c r="B140" s="13"/>
      <c r="C140" s="13"/>
      <c r="D140" s="13"/>
      <c r="E140" s="13"/>
      <c r="F140" s="13"/>
      <c r="G140" s="13"/>
      <c r="H140" s="13"/>
      <c r="I140" s="17"/>
      <c r="K140" s="11"/>
      <c r="L140" s="11"/>
      <c r="M140" s="11"/>
      <c r="N140" s="12"/>
    </row>
    <row r="141" spans="1:14" x14ac:dyDescent="0.25">
      <c r="A141" s="13"/>
      <c r="B141" s="13"/>
      <c r="C141" s="13"/>
      <c r="D141" s="13"/>
      <c r="E141" s="13"/>
      <c r="F141" s="13"/>
      <c r="G141" s="13"/>
      <c r="H141" s="13"/>
      <c r="I141" s="17"/>
      <c r="K141" s="11"/>
      <c r="L141" s="11"/>
      <c r="M141" s="11"/>
      <c r="N141" s="12"/>
    </row>
    <row r="142" spans="1:14" x14ac:dyDescent="0.25">
      <c r="A142" s="13"/>
      <c r="B142" s="13"/>
      <c r="C142" s="13"/>
      <c r="D142" s="13"/>
      <c r="E142" s="13"/>
      <c r="F142" s="13"/>
      <c r="G142" s="13"/>
      <c r="H142" s="13"/>
      <c r="I142" s="17"/>
      <c r="K142" s="11"/>
      <c r="L142" s="11"/>
      <c r="M142" s="11"/>
      <c r="N142" s="12"/>
    </row>
    <row r="143" spans="1:14" x14ac:dyDescent="0.25">
      <c r="A143" s="13"/>
      <c r="B143" s="13"/>
      <c r="C143" s="13"/>
      <c r="D143" s="13"/>
      <c r="E143" s="13"/>
      <c r="F143" s="13"/>
      <c r="G143" s="13"/>
      <c r="H143" s="13"/>
      <c r="I143" s="17"/>
      <c r="K143" s="11"/>
      <c r="L143" s="11"/>
      <c r="M143" s="11"/>
      <c r="N143" s="12"/>
    </row>
    <row r="144" spans="1:14" x14ac:dyDescent="0.25">
      <c r="A144" s="13"/>
      <c r="B144" s="13"/>
      <c r="C144" s="13"/>
      <c r="D144" s="13"/>
      <c r="E144" s="13"/>
      <c r="F144" s="13"/>
      <c r="G144" s="13"/>
      <c r="H144" s="13"/>
      <c r="I144" s="17"/>
      <c r="K144" s="11"/>
      <c r="L144" s="11"/>
      <c r="M144" s="11"/>
      <c r="N144" s="12"/>
    </row>
    <row r="145" spans="1:14" x14ac:dyDescent="0.25">
      <c r="A145" s="13"/>
      <c r="B145" s="13"/>
      <c r="C145" s="13"/>
      <c r="D145" s="13"/>
      <c r="E145" s="13"/>
      <c r="F145" s="13"/>
      <c r="G145" s="13"/>
      <c r="H145" s="13"/>
      <c r="I145" s="17"/>
      <c r="K145" s="11"/>
      <c r="L145" s="11"/>
      <c r="M145" s="11"/>
      <c r="N145" s="12"/>
    </row>
    <row r="146" spans="1:14" x14ac:dyDescent="0.25">
      <c r="A146" s="13"/>
      <c r="B146" s="13"/>
      <c r="C146" s="13"/>
      <c r="D146" s="13"/>
      <c r="E146" s="13"/>
      <c r="F146" s="13"/>
      <c r="G146" s="13"/>
      <c r="H146" s="13"/>
      <c r="I146" s="17"/>
      <c r="K146" s="11"/>
      <c r="L146" s="11"/>
      <c r="M146" s="11"/>
      <c r="N146" s="12"/>
    </row>
    <row r="147" spans="1:14" x14ac:dyDescent="0.25">
      <c r="A147" s="13"/>
      <c r="B147" s="13"/>
      <c r="C147" s="13"/>
      <c r="D147" s="13"/>
      <c r="E147" s="13"/>
      <c r="F147" s="13"/>
      <c r="G147" s="13"/>
      <c r="H147" s="13"/>
      <c r="I147" s="17"/>
      <c r="K147" s="11"/>
      <c r="L147" s="11"/>
      <c r="M147" s="11"/>
      <c r="N147" s="12"/>
    </row>
    <row r="148" spans="1:14" x14ac:dyDescent="0.25">
      <c r="A148" s="13"/>
      <c r="B148" s="13"/>
      <c r="C148" s="13"/>
      <c r="D148" s="13"/>
      <c r="E148" s="13"/>
      <c r="F148" s="13"/>
      <c r="G148" s="13"/>
      <c r="H148" s="13"/>
      <c r="I148" s="17"/>
      <c r="K148" s="11"/>
      <c r="L148" s="11"/>
      <c r="M148" s="11"/>
      <c r="N148" s="12"/>
    </row>
    <row r="149" spans="1:14" x14ac:dyDescent="0.25">
      <c r="A149" s="13"/>
      <c r="B149" s="13"/>
      <c r="C149" s="13"/>
      <c r="D149" s="13"/>
      <c r="E149" s="13"/>
      <c r="F149" s="13"/>
      <c r="G149" s="13"/>
      <c r="H149" s="13"/>
      <c r="I149" s="17"/>
      <c r="K149" s="11"/>
      <c r="L149" s="11"/>
      <c r="M149" s="11"/>
      <c r="N149" s="12"/>
    </row>
    <row r="150" spans="1:14" x14ac:dyDescent="0.25">
      <c r="A150" s="13"/>
      <c r="B150" s="13"/>
      <c r="C150" s="13"/>
      <c r="D150" s="13"/>
      <c r="E150" s="13"/>
      <c r="F150" s="13"/>
      <c r="G150" s="13"/>
      <c r="H150" s="13"/>
      <c r="I150" s="17"/>
      <c r="K150" s="11"/>
      <c r="L150" s="11"/>
      <c r="M150" s="11"/>
      <c r="N150" s="12"/>
    </row>
    <row r="151" spans="1:14" x14ac:dyDescent="0.25">
      <c r="A151" s="13"/>
      <c r="B151" s="13"/>
      <c r="C151" s="13"/>
      <c r="D151" s="13"/>
      <c r="E151" s="13"/>
      <c r="F151" s="13"/>
      <c r="G151" s="13"/>
      <c r="H151" s="13"/>
      <c r="I151" s="17"/>
      <c r="K151" s="11"/>
      <c r="L151" s="11"/>
      <c r="M151" s="11"/>
      <c r="N151" s="12"/>
    </row>
    <row r="152" spans="1:14" x14ac:dyDescent="0.25">
      <c r="A152" s="13"/>
      <c r="B152" s="13"/>
      <c r="C152" s="13"/>
      <c r="D152" s="13"/>
      <c r="E152" s="13"/>
      <c r="F152" s="13"/>
      <c r="G152" s="13"/>
      <c r="H152" s="13"/>
      <c r="I152" s="17"/>
      <c r="K152" s="11"/>
      <c r="L152" s="11"/>
      <c r="M152" s="11"/>
      <c r="N152" s="12"/>
    </row>
    <row r="153" spans="1:14" x14ac:dyDescent="0.25">
      <c r="A153" s="13"/>
      <c r="B153" s="13"/>
      <c r="C153" s="13"/>
      <c r="D153" s="13"/>
      <c r="E153" s="13"/>
      <c r="F153" s="13"/>
      <c r="G153" s="13"/>
      <c r="H153" s="13"/>
      <c r="I153" s="17"/>
      <c r="K153" s="11"/>
      <c r="L153" s="11"/>
      <c r="M153" s="11"/>
      <c r="N153" s="12"/>
    </row>
    <row r="154" spans="1:14" x14ac:dyDescent="0.25">
      <c r="A154" s="13"/>
      <c r="B154" s="13"/>
      <c r="C154" s="13"/>
      <c r="D154" s="13"/>
      <c r="E154" s="13"/>
      <c r="F154" s="13"/>
      <c r="G154" s="13"/>
      <c r="H154" s="13"/>
      <c r="I154" s="17"/>
      <c r="K154" s="11"/>
      <c r="L154" s="11"/>
      <c r="M154" s="11"/>
      <c r="N154" s="12"/>
    </row>
    <row r="155" spans="1:14" x14ac:dyDescent="0.25">
      <c r="A155" s="13"/>
      <c r="B155" s="13"/>
      <c r="C155" s="13"/>
      <c r="D155" s="13"/>
      <c r="E155" s="13"/>
      <c r="F155" s="13"/>
      <c r="G155" s="13"/>
      <c r="H155" s="13"/>
      <c r="I155" s="17"/>
      <c r="K155" s="11"/>
      <c r="L155" s="11"/>
      <c r="M155" s="11"/>
      <c r="N155" s="12"/>
    </row>
    <row r="156" spans="1:14" x14ac:dyDescent="0.25">
      <c r="A156" s="13"/>
      <c r="B156" s="13"/>
      <c r="C156" s="13"/>
      <c r="D156" s="13"/>
      <c r="E156" s="13"/>
      <c r="F156" s="13"/>
      <c r="G156" s="13"/>
      <c r="H156" s="13"/>
      <c r="I156" s="17"/>
      <c r="K156" s="11"/>
      <c r="L156" s="11"/>
      <c r="M156" s="11"/>
      <c r="N156" s="12"/>
    </row>
    <row r="157" spans="1:14" x14ac:dyDescent="0.25">
      <c r="A157" s="13"/>
      <c r="B157" s="13"/>
      <c r="C157" s="13"/>
      <c r="D157" s="13"/>
      <c r="E157" s="13"/>
      <c r="F157" s="13"/>
      <c r="G157" s="13"/>
      <c r="H157" s="13"/>
      <c r="I157" s="17"/>
      <c r="K157" s="11"/>
      <c r="L157" s="11"/>
      <c r="M157" s="11"/>
      <c r="N157" s="12"/>
    </row>
    <row r="158" spans="1:14" x14ac:dyDescent="0.25">
      <c r="A158" s="13"/>
      <c r="B158" s="13"/>
      <c r="C158" s="13"/>
      <c r="D158" s="13"/>
      <c r="E158" s="13"/>
      <c r="F158" s="13"/>
      <c r="G158" s="13"/>
      <c r="H158" s="13"/>
      <c r="I158" s="17"/>
      <c r="K158" s="11"/>
      <c r="L158" s="11"/>
      <c r="M158" s="11"/>
      <c r="N158" s="12"/>
    </row>
    <row r="159" spans="1:14" x14ac:dyDescent="0.25">
      <c r="A159" s="13"/>
      <c r="B159" s="13"/>
      <c r="C159" s="13"/>
      <c r="D159" s="13"/>
      <c r="E159" s="13"/>
      <c r="F159" s="13"/>
      <c r="G159" s="13"/>
      <c r="H159" s="13"/>
      <c r="I159" s="17"/>
      <c r="K159" s="11"/>
      <c r="L159" s="11"/>
      <c r="M159" s="11"/>
      <c r="N159" s="12"/>
    </row>
    <row r="160" spans="1:14" x14ac:dyDescent="0.25">
      <c r="A160" s="13"/>
      <c r="B160" s="13"/>
      <c r="C160" s="13"/>
      <c r="D160" s="13"/>
      <c r="E160" s="13"/>
      <c r="F160" s="13"/>
      <c r="G160" s="13"/>
      <c r="H160" s="13"/>
      <c r="I160" s="17"/>
      <c r="K160" s="11"/>
      <c r="L160" s="11"/>
      <c r="M160" s="11"/>
      <c r="N160" s="12"/>
    </row>
    <row r="161" spans="1:14" x14ac:dyDescent="0.25">
      <c r="A161" s="13"/>
      <c r="B161" s="13"/>
      <c r="C161" s="13"/>
      <c r="D161" s="13"/>
      <c r="E161" s="13"/>
      <c r="F161" s="13"/>
      <c r="G161" s="13"/>
      <c r="H161" s="13"/>
      <c r="I161" s="17"/>
      <c r="K161" s="11"/>
      <c r="L161" s="11"/>
      <c r="M161" s="11"/>
      <c r="N161" s="12"/>
    </row>
    <row r="162" spans="1:14" x14ac:dyDescent="0.25">
      <c r="A162" s="13"/>
      <c r="B162" s="13"/>
      <c r="C162" s="13"/>
      <c r="D162" s="13"/>
      <c r="E162" s="13"/>
      <c r="F162" s="13"/>
      <c r="G162" s="13"/>
      <c r="H162" s="13"/>
      <c r="I162" s="17"/>
      <c r="K162" s="11"/>
      <c r="L162" s="11"/>
      <c r="M162" s="11"/>
      <c r="N162" s="12"/>
    </row>
    <row r="163" spans="1:14" x14ac:dyDescent="0.25">
      <c r="A163" s="13"/>
      <c r="B163" s="13"/>
      <c r="C163" s="13"/>
      <c r="D163" s="13"/>
      <c r="E163" s="13"/>
      <c r="F163" s="13"/>
      <c r="G163" s="13"/>
      <c r="H163" s="13"/>
      <c r="I163" s="17"/>
      <c r="K163" s="11"/>
      <c r="L163" s="11"/>
      <c r="M163" s="11"/>
      <c r="N163" s="12"/>
    </row>
    <row r="164" spans="1:14" x14ac:dyDescent="0.25">
      <c r="A164" s="13"/>
      <c r="B164" s="13"/>
      <c r="C164" s="13"/>
      <c r="D164" s="13"/>
      <c r="E164" s="13"/>
      <c r="F164" s="13"/>
      <c r="G164" s="13"/>
      <c r="H164" s="13"/>
      <c r="I164" s="17"/>
      <c r="K164" s="11"/>
      <c r="L164" s="11"/>
      <c r="M164" s="11"/>
      <c r="N164" s="12"/>
    </row>
    <row r="165" spans="1:14" x14ac:dyDescent="0.25">
      <c r="A165" s="13"/>
      <c r="B165" s="13"/>
      <c r="C165" s="13"/>
      <c r="D165" s="13"/>
      <c r="E165" s="13"/>
      <c r="F165" s="13"/>
      <c r="G165" s="13"/>
      <c r="H165" s="13"/>
      <c r="I165" s="17"/>
      <c r="K165" s="11"/>
      <c r="L165" s="11"/>
      <c r="M165" s="11"/>
      <c r="N165" s="12"/>
    </row>
    <row r="166" spans="1:14" x14ac:dyDescent="0.25">
      <c r="A166" s="13"/>
      <c r="B166" s="13"/>
      <c r="C166" s="13"/>
      <c r="D166" s="13"/>
      <c r="E166" s="13"/>
      <c r="F166" s="13"/>
      <c r="G166" s="13"/>
      <c r="H166" s="13"/>
      <c r="I166" s="17"/>
      <c r="K166" s="11"/>
      <c r="L166" s="11"/>
      <c r="M166" s="11"/>
      <c r="N166" s="12"/>
    </row>
    <row r="167" spans="1:14" x14ac:dyDescent="0.25">
      <c r="A167" s="13"/>
      <c r="B167" s="13"/>
      <c r="C167" s="13"/>
      <c r="D167" s="13"/>
      <c r="E167" s="13"/>
      <c r="F167" s="13"/>
      <c r="G167" s="13"/>
      <c r="H167" s="13"/>
      <c r="I167" s="17"/>
      <c r="K167" s="11"/>
      <c r="L167" s="11"/>
      <c r="M167" s="11"/>
      <c r="N167" s="12"/>
    </row>
    <row r="168" spans="1:14" x14ac:dyDescent="0.25">
      <c r="A168" s="13"/>
      <c r="B168" s="13"/>
      <c r="C168" s="13"/>
      <c r="D168" s="13"/>
      <c r="E168" s="13"/>
      <c r="F168" s="13"/>
      <c r="G168" s="13"/>
      <c r="H168" s="13"/>
      <c r="I168" s="17"/>
      <c r="K168" s="11"/>
      <c r="L168" s="11"/>
      <c r="M168" s="11"/>
      <c r="N168" s="12"/>
    </row>
    <row r="169" spans="1:14" x14ac:dyDescent="0.25">
      <c r="A169" s="13"/>
      <c r="B169" s="13"/>
      <c r="C169" s="13"/>
      <c r="D169" s="13"/>
      <c r="E169" s="13"/>
      <c r="F169" s="13"/>
      <c r="G169" s="13"/>
      <c r="H169" s="13"/>
      <c r="I169" s="17"/>
      <c r="K169" s="11"/>
      <c r="L169" s="11"/>
      <c r="M169" s="11"/>
      <c r="N169" s="12"/>
    </row>
    <row r="170" spans="1:14" x14ac:dyDescent="0.25">
      <c r="A170" s="13"/>
      <c r="B170" s="13"/>
      <c r="C170" s="13"/>
      <c r="D170" s="13"/>
      <c r="E170" s="13"/>
      <c r="F170" s="13"/>
      <c r="G170" s="13"/>
      <c r="H170" s="13"/>
      <c r="I170" s="17"/>
      <c r="K170" s="11"/>
      <c r="L170" s="11"/>
      <c r="M170" s="11"/>
      <c r="N170" s="12"/>
    </row>
    <row r="171" spans="1:14" x14ac:dyDescent="0.25">
      <c r="A171" s="13"/>
      <c r="B171" s="13"/>
      <c r="C171" s="13"/>
      <c r="D171" s="13"/>
      <c r="E171" s="13"/>
      <c r="F171" s="13"/>
      <c r="G171" s="13"/>
      <c r="H171" s="13"/>
      <c r="I171" s="17"/>
      <c r="K171" s="11"/>
      <c r="L171" s="11"/>
      <c r="M171" s="11"/>
      <c r="N171" s="12"/>
    </row>
    <row r="172" spans="1:14" x14ac:dyDescent="0.25">
      <c r="A172" s="13"/>
      <c r="B172" s="13"/>
      <c r="C172" s="13"/>
      <c r="D172" s="13"/>
      <c r="E172" s="13"/>
      <c r="F172" s="13"/>
      <c r="G172" s="13"/>
      <c r="H172" s="13"/>
      <c r="I172" s="17"/>
      <c r="K172" s="11"/>
      <c r="L172" s="11"/>
      <c r="M172" s="11"/>
      <c r="N172" s="12"/>
    </row>
    <row r="173" spans="1:14" x14ac:dyDescent="0.25">
      <c r="A173" s="13"/>
      <c r="B173" s="13"/>
      <c r="C173" s="13"/>
      <c r="D173" s="13"/>
      <c r="E173" s="13"/>
      <c r="F173" s="13"/>
      <c r="G173" s="13"/>
      <c r="H173" s="13"/>
      <c r="I173" s="17"/>
      <c r="K173" s="11"/>
      <c r="L173" s="11"/>
      <c r="M173" s="11"/>
      <c r="N173" s="12"/>
    </row>
    <row r="174" spans="1:14" x14ac:dyDescent="0.25">
      <c r="A174" s="13"/>
      <c r="B174" s="13"/>
      <c r="C174" s="13"/>
      <c r="D174" s="13"/>
      <c r="E174" s="13"/>
      <c r="F174" s="13"/>
      <c r="G174" s="13"/>
      <c r="H174" s="13"/>
      <c r="I174" s="17"/>
      <c r="K174" s="11"/>
      <c r="L174" s="11"/>
      <c r="M174" s="11"/>
      <c r="N174" s="12"/>
    </row>
    <row r="175" spans="1:14" x14ac:dyDescent="0.25">
      <c r="A175" s="13"/>
      <c r="B175" s="13"/>
      <c r="C175" s="13"/>
      <c r="D175" s="13"/>
      <c r="E175" s="13"/>
      <c r="F175" s="13"/>
      <c r="G175" s="13"/>
      <c r="H175" s="13"/>
      <c r="I175" s="17"/>
      <c r="K175" s="11"/>
      <c r="L175" s="11"/>
      <c r="M175" s="11"/>
      <c r="N175" s="12"/>
    </row>
    <row r="176" spans="1:14" x14ac:dyDescent="0.25">
      <c r="A176" s="13"/>
      <c r="B176" s="13"/>
      <c r="C176" s="13"/>
      <c r="D176" s="13"/>
      <c r="E176" s="13"/>
      <c r="F176" s="13"/>
      <c r="G176" s="13"/>
      <c r="H176" s="13"/>
      <c r="I176" s="17"/>
      <c r="K176" s="11"/>
      <c r="L176" s="11"/>
      <c r="M176" s="11"/>
      <c r="N176" s="12"/>
    </row>
    <row r="177" spans="1:14" x14ac:dyDescent="0.25">
      <c r="A177" s="13"/>
      <c r="B177" s="13"/>
      <c r="C177" s="13"/>
      <c r="D177" s="13"/>
      <c r="E177" s="13"/>
      <c r="F177" s="13"/>
      <c r="G177" s="13"/>
      <c r="H177" s="13"/>
      <c r="I177" s="17"/>
      <c r="K177" s="11"/>
      <c r="L177" s="11"/>
      <c r="M177" s="11"/>
      <c r="N177" s="12"/>
    </row>
    <row r="178" spans="1:14" x14ac:dyDescent="0.25">
      <c r="A178" s="13"/>
      <c r="B178" s="13"/>
      <c r="C178" s="13"/>
      <c r="D178" s="13"/>
      <c r="E178" s="13"/>
      <c r="F178" s="13"/>
      <c r="G178" s="13"/>
      <c r="H178" s="13"/>
      <c r="I178" s="17"/>
      <c r="K178" s="11"/>
      <c r="L178" s="11"/>
      <c r="M178" s="11"/>
      <c r="N178" s="12"/>
    </row>
    <row r="179" spans="1:14" x14ac:dyDescent="0.25">
      <c r="A179" s="13"/>
      <c r="B179" s="13"/>
      <c r="C179" s="13"/>
      <c r="D179" s="13"/>
      <c r="E179" s="13"/>
      <c r="F179" s="13"/>
      <c r="G179" s="13"/>
      <c r="H179" s="13"/>
      <c r="I179" s="17"/>
      <c r="K179" s="11"/>
      <c r="L179" s="11"/>
      <c r="M179" s="11"/>
      <c r="N179" s="12"/>
    </row>
    <row r="180" spans="1:14" x14ac:dyDescent="0.25">
      <c r="A180" s="13"/>
      <c r="B180" s="13"/>
      <c r="C180" s="13"/>
      <c r="D180" s="13"/>
      <c r="E180" s="13"/>
      <c r="F180" s="13"/>
      <c r="G180" s="13"/>
      <c r="H180" s="13"/>
      <c r="I180" s="17"/>
      <c r="K180" s="11"/>
      <c r="L180" s="11"/>
      <c r="M180" s="11"/>
      <c r="N180" s="12"/>
    </row>
    <row r="181" spans="1:14" x14ac:dyDescent="0.25">
      <c r="A181" s="13"/>
      <c r="B181" s="13"/>
      <c r="C181" s="13"/>
      <c r="D181" s="13"/>
      <c r="E181" s="13"/>
      <c r="F181" s="13"/>
      <c r="G181" s="13"/>
      <c r="H181" s="13"/>
      <c r="I181" s="17"/>
      <c r="K181" s="11"/>
      <c r="L181" s="11"/>
      <c r="M181" s="11"/>
      <c r="N181" s="12"/>
    </row>
    <row r="182" spans="1:14" x14ac:dyDescent="0.25">
      <c r="A182" s="13"/>
      <c r="B182" s="13"/>
      <c r="C182" s="13"/>
      <c r="D182" s="13"/>
      <c r="E182" s="13"/>
      <c r="F182" s="13"/>
      <c r="G182" s="13"/>
      <c r="H182" s="13"/>
      <c r="I182" s="17"/>
      <c r="K182" s="11"/>
      <c r="L182" s="11"/>
      <c r="M182" s="11"/>
      <c r="N182" s="12"/>
    </row>
    <row r="183" spans="1:14" x14ac:dyDescent="0.25">
      <c r="A183" s="13"/>
      <c r="B183" s="13"/>
      <c r="C183" s="13"/>
      <c r="D183" s="13"/>
      <c r="E183" s="13"/>
      <c r="F183" s="13"/>
      <c r="G183" s="13"/>
      <c r="H183" s="13"/>
      <c r="I183" s="17"/>
      <c r="K183" s="11"/>
      <c r="L183" s="11"/>
      <c r="M183" s="11"/>
      <c r="N183" s="12"/>
    </row>
    <row r="184" spans="1:14" x14ac:dyDescent="0.25">
      <c r="A184" s="7"/>
      <c r="B184" s="7"/>
      <c r="C184" s="13"/>
      <c r="D184" s="7"/>
      <c r="E184" s="7"/>
      <c r="F184" s="7"/>
      <c r="G184" s="7"/>
      <c r="H184" s="7"/>
      <c r="K184" s="11"/>
      <c r="L184" s="11"/>
      <c r="M184" s="11"/>
      <c r="N184" s="12"/>
    </row>
    <row r="185" spans="1:14" x14ac:dyDescent="0.25">
      <c r="A185" s="7"/>
      <c r="B185" s="7"/>
      <c r="C185" s="13"/>
      <c r="D185" s="7"/>
      <c r="E185" s="7"/>
      <c r="F185" s="7"/>
      <c r="G185" s="7"/>
      <c r="H185" s="7"/>
      <c r="K185" s="11"/>
      <c r="L185" s="11"/>
      <c r="M185" s="11"/>
      <c r="N185" s="12"/>
    </row>
    <row r="186" spans="1:14" x14ac:dyDescent="0.25">
      <c r="A186" s="7"/>
      <c r="B186" s="7"/>
      <c r="C186" s="13"/>
      <c r="D186" s="7"/>
      <c r="E186" s="7"/>
      <c r="F186" s="7"/>
      <c r="G186" s="7"/>
      <c r="H186" s="7"/>
      <c r="K186" s="11"/>
      <c r="L186" s="11"/>
      <c r="M186" s="11"/>
      <c r="N186" s="12"/>
    </row>
    <row r="187" spans="1:14" x14ac:dyDescent="0.25">
      <c r="A187" s="7"/>
      <c r="B187" s="7"/>
      <c r="C187" s="13"/>
      <c r="D187" s="7"/>
      <c r="E187" s="7"/>
      <c r="F187" s="7"/>
      <c r="G187" s="7"/>
      <c r="H187" s="7"/>
      <c r="K187" s="11"/>
      <c r="L187" s="11"/>
      <c r="M187" s="11"/>
      <c r="N187" s="12"/>
    </row>
    <row r="188" spans="1:14" x14ac:dyDescent="0.25">
      <c r="A188" s="7"/>
      <c r="B188" s="7"/>
      <c r="C188" s="13"/>
      <c r="D188" s="7"/>
      <c r="E188" s="7"/>
      <c r="F188" s="7"/>
      <c r="G188" s="7"/>
      <c r="H188" s="7"/>
      <c r="K188" s="11"/>
      <c r="L188" s="11"/>
      <c r="M188" s="11"/>
      <c r="N188" s="12"/>
    </row>
    <row r="189" spans="1:14" x14ac:dyDescent="0.25">
      <c r="A189" s="7"/>
      <c r="B189" s="7"/>
      <c r="C189" s="13"/>
      <c r="D189" s="7"/>
      <c r="E189" s="7"/>
      <c r="F189" s="7"/>
      <c r="G189" s="7"/>
      <c r="H189" s="7"/>
      <c r="K189" s="11"/>
      <c r="L189" s="11"/>
      <c r="M189" s="11"/>
      <c r="N189" s="12"/>
    </row>
    <row r="190" spans="1:14" x14ac:dyDescent="0.25">
      <c r="A190" s="7"/>
      <c r="B190" s="7"/>
      <c r="C190" s="13"/>
      <c r="D190" s="7"/>
      <c r="E190" s="7"/>
      <c r="F190" s="7"/>
      <c r="G190" s="7"/>
      <c r="H190" s="7"/>
      <c r="K190" s="11"/>
      <c r="L190" s="11"/>
      <c r="M190" s="11"/>
      <c r="N190" s="12"/>
    </row>
    <row r="191" spans="1:14" x14ac:dyDescent="0.25">
      <c r="A191" s="7"/>
      <c r="B191" s="7"/>
      <c r="C191" s="13"/>
      <c r="D191" s="7"/>
      <c r="E191" s="7"/>
      <c r="F191" s="7"/>
      <c r="G191" s="7"/>
      <c r="H191" s="7"/>
      <c r="K191" s="11"/>
      <c r="L191" s="11"/>
      <c r="M191" s="11"/>
      <c r="N191" s="12"/>
    </row>
    <row r="192" spans="1:14" x14ac:dyDescent="0.25">
      <c r="A192" s="7"/>
      <c r="B192" s="7"/>
      <c r="C192" s="13"/>
      <c r="D192" s="7"/>
      <c r="E192" s="7"/>
      <c r="F192" s="7"/>
      <c r="G192" s="7"/>
      <c r="H192" s="7"/>
      <c r="K192" s="11"/>
      <c r="L192" s="11"/>
      <c r="M192" s="11"/>
      <c r="N192" s="12"/>
    </row>
    <row r="193" spans="1:14" x14ac:dyDescent="0.25">
      <c r="A193" s="7"/>
      <c r="B193" s="7"/>
      <c r="C193" s="13"/>
      <c r="D193" s="7"/>
      <c r="E193" s="7"/>
      <c r="F193" s="7"/>
      <c r="G193" s="7"/>
      <c r="H193" s="7"/>
      <c r="K193" s="11"/>
      <c r="L193" s="11"/>
      <c r="M193" s="11"/>
      <c r="N193" s="12"/>
    </row>
    <row r="194" spans="1:14" x14ac:dyDescent="0.25">
      <c r="A194" s="7"/>
      <c r="B194" s="7"/>
      <c r="C194" s="13"/>
      <c r="D194" s="7"/>
      <c r="E194" s="7"/>
      <c r="F194" s="7"/>
      <c r="G194" s="7"/>
      <c r="H194" s="7"/>
      <c r="K194" s="11"/>
      <c r="L194" s="11"/>
      <c r="M194" s="11"/>
      <c r="N194" s="12"/>
    </row>
    <row r="195" spans="1:14" x14ac:dyDescent="0.25">
      <c r="K195" s="11"/>
      <c r="L195" s="11"/>
      <c r="M195" s="11"/>
      <c r="N195" s="12"/>
    </row>
    <row r="196" spans="1:14" x14ac:dyDescent="0.25">
      <c r="K196" s="11"/>
      <c r="L196" s="11"/>
      <c r="M196" s="11"/>
      <c r="N196" s="12"/>
    </row>
    <row r="197" spans="1:14" x14ac:dyDescent="0.25">
      <c r="K197" s="11"/>
      <c r="L197" s="11"/>
      <c r="M197" s="11"/>
      <c r="N197" s="12"/>
    </row>
    <row r="198" spans="1:14" x14ac:dyDescent="0.25">
      <c r="K198" s="11"/>
      <c r="L198" s="11"/>
      <c r="M198" s="11"/>
      <c r="N198" s="12"/>
    </row>
    <row r="199" spans="1:14" x14ac:dyDescent="0.25">
      <c r="K199" s="11"/>
      <c r="L199" s="11"/>
      <c r="M199" s="11"/>
      <c r="N199" s="12"/>
    </row>
    <row r="200" spans="1:14" x14ac:dyDescent="0.25">
      <c r="K200" s="11"/>
      <c r="L200" s="11"/>
      <c r="M200" s="11"/>
      <c r="N200" s="12"/>
    </row>
    <row r="201" spans="1:14" x14ac:dyDescent="0.25">
      <c r="K201" s="11"/>
      <c r="L201" s="11"/>
      <c r="M201" s="11"/>
      <c r="N201" s="12"/>
    </row>
    <row r="202" spans="1:14" x14ac:dyDescent="0.25">
      <c r="K202" s="11"/>
      <c r="L202" s="11"/>
      <c r="M202" s="11"/>
      <c r="N202" s="12"/>
    </row>
    <row r="203" spans="1:14" x14ac:dyDescent="0.25">
      <c r="K203" s="11"/>
      <c r="L203" s="11"/>
      <c r="M203" s="11"/>
      <c r="N203" s="12"/>
    </row>
    <row r="204" spans="1:14" x14ac:dyDescent="0.25">
      <c r="K204" s="11"/>
      <c r="L204" s="11"/>
      <c r="M204" s="11"/>
      <c r="N204" s="12"/>
    </row>
    <row r="205" spans="1:14" x14ac:dyDescent="0.25">
      <c r="K205" s="11"/>
      <c r="L205" s="11"/>
      <c r="M205" s="11"/>
      <c r="N205" s="12"/>
    </row>
    <row r="206" spans="1:14" x14ac:dyDescent="0.25">
      <c r="K206" s="11"/>
      <c r="L206" s="11"/>
      <c r="M206" s="11"/>
      <c r="N206" s="12"/>
    </row>
    <row r="207" spans="1:14" x14ac:dyDescent="0.25">
      <c r="K207" s="11"/>
      <c r="L207" s="11"/>
      <c r="M207" s="11"/>
      <c r="N207" s="12"/>
    </row>
    <row r="208" spans="1:14" x14ac:dyDescent="0.25">
      <c r="K208" s="11"/>
      <c r="L208" s="11"/>
      <c r="M208" s="11"/>
      <c r="N208" s="12"/>
    </row>
    <row r="209" spans="11:14" x14ac:dyDescent="0.25">
      <c r="K209" s="11"/>
      <c r="L209" s="11"/>
      <c r="M209" s="11"/>
      <c r="N209" s="12"/>
    </row>
    <row r="210" spans="11:14" x14ac:dyDescent="0.25">
      <c r="K210" s="11"/>
      <c r="L210" s="11"/>
      <c r="M210" s="11"/>
      <c r="N210" s="12"/>
    </row>
    <row r="211" spans="11:14" x14ac:dyDescent="0.25">
      <c r="K211" s="11"/>
      <c r="L211" s="11"/>
      <c r="M211" s="11"/>
      <c r="N211" s="12"/>
    </row>
    <row r="212" spans="11:14" x14ac:dyDescent="0.25">
      <c r="K212" s="11"/>
      <c r="L212" s="11"/>
      <c r="M212" s="11"/>
      <c r="N212" s="12"/>
    </row>
    <row r="213" spans="11:14" x14ac:dyDescent="0.25">
      <c r="K213" s="11"/>
      <c r="L213" s="11"/>
      <c r="M213" s="11"/>
      <c r="N213" s="12"/>
    </row>
    <row r="214" spans="11:14" x14ac:dyDescent="0.25">
      <c r="K214" s="11"/>
      <c r="L214" s="11"/>
      <c r="M214" s="11"/>
      <c r="N214" s="12"/>
    </row>
    <row r="215" spans="11:14" x14ac:dyDescent="0.25">
      <c r="K215" s="11"/>
      <c r="L215" s="11"/>
      <c r="M215" s="11"/>
      <c r="N215" s="12"/>
    </row>
    <row r="216" spans="11:14" x14ac:dyDescent="0.25">
      <c r="K216" s="11"/>
      <c r="L216" s="11"/>
      <c r="M216" s="11"/>
      <c r="N216" s="12"/>
    </row>
    <row r="217" spans="11:14" x14ac:dyDescent="0.25">
      <c r="K217" s="11"/>
      <c r="L217" s="11"/>
      <c r="M217" s="11"/>
      <c r="N217" s="12"/>
    </row>
    <row r="218" spans="11:14" x14ac:dyDescent="0.25">
      <c r="K218" s="11"/>
      <c r="L218" s="11"/>
      <c r="M218" s="11"/>
      <c r="N218" s="12"/>
    </row>
    <row r="219" spans="11:14" x14ac:dyDescent="0.25">
      <c r="K219" s="11"/>
      <c r="L219" s="11"/>
      <c r="M219" s="11"/>
      <c r="N219" s="12"/>
    </row>
    <row r="220" spans="11:14" x14ac:dyDescent="0.25">
      <c r="K220" s="11"/>
      <c r="L220" s="11"/>
      <c r="M220" s="11"/>
      <c r="N220" s="12"/>
    </row>
    <row r="221" spans="11:14" x14ac:dyDescent="0.25">
      <c r="K221" s="11"/>
      <c r="L221" s="11"/>
      <c r="M221" s="11"/>
      <c r="N221" s="12"/>
    </row>
    <row r="222" spans="11:14" x14ac:dyDescent="0.25">
      <c r="K222" s="11"/>
      <c r="L222" s="11"/>
      <c r="M222" s="11"/>
      <c r="N222" s="12"/>
    </row>
    <row r="223" spans="11:14" x14ac:dyDescent="0.25">
      <c r="K223" s="11"/>
      <c r="L223" s="11"/>
      <c r="M223" s="11"/>
      <c r="N223" s="12"/>
    </row>
    <row r="224" spans="11:14" x14ac:dyDescent="0.25">
      <c r="K224" s="11"/>
      <c r="L224" s="11"/>
      <c r="M224" s="11"/>
      <c r="N224" s="12"/>
    </row>
    <row r="225" spans="11:14" x14ac:dyDescent="0.25">
      <c r="K225" s="11"/>
      <c r="L225" s="11"/>
      <c r="M225" s="11"/>
      <c r="N225" s="12"/>
    </row>
    <row r="226" spans="11:14" x14ac:dyDescent="0.25">
      <c r="K226" s="11"/>
      <c r="L226" s="11"/>
      <c r="M226" s="11"/>
      <c r="N226" s="12"/>
    </row>
    <row r="227" spans="11:14" x14ac:dyDescent="0.25">
      <c r="K227" s="11"/>
      <c r="L227" s="11"/>
      <c r="M227" s="11"/>
      <c r="N227" s="12"/>
    </row>
    <row r="228" spans="11:14" x14ac:dyDescent="0.25">
      <c r="K228" s="11"/>
      <c r="L228" s="11"/>
      <c r="M228" s="11"/>
      <c r="N228" s="12"/>
    </row>
    <row r="229" spans="11:14" x14ac:dyDescent="0.25">
      <c r="K229" s="11"/>
      <c r="L229" s="11"/>
      <c r="M229" s="11"/>
      <c r="N229" s="12"/>
    </row>
    <row r="230" spans="11:14" x14ac:dyDescent="0.25">
      <c r="K230" s="11"/>
      <c r="L230" s="11"/>
      <c r="M230" s="11"/>
      <c r="N230" s="12"/>
    </row>
    <row r="231" spans="11:14" x14ac:dyDescent="0.25">
      <c r="K231" s="11"/>
      <c r="L231" s="11"/>
      <c r="M231" s="11"/>
      <c r="N231" s="12"/>
    </row>
    <row r="232" spans="11:14" x14ac:dyDescent="0.25">
      <c r="K232" s="11"/>
      <c r="L232" s="11"/>
      <c r="M232" s="11"/>
      <c r="N232" s="12"/>
    </row>
    <row r="233" spans="11:14" x14ac:dyDescent="0.25">
      <c r="K233" s="11"/>
      <c r="L233" s="11"/>
      <c r="M233" s="11"/>
      <c r="N233" s="12"/>
    </row>
    <row r="234" spans="11:14" x14ac:dyDescent="0.25">
      <c r="K234" s="11"/>
      <c r="L234" s="11"/>
      <c r="M234" s="11"/>
      <c r="N234" s="12"/>
    </row>
    <row r="235" spans="11:14" x14ac:dyDescent="0.25">
      <c r="K235" s="11"/>
      <c r="L235" s="11"/>
      <c r="M235" s="11"/>
      <c r="N235" s="12"/>
    </row>
    <row r="236" spans="11:14" x14ac:dyDescent="0.25">
      <c r="K236" s="11"/>
      <c r="L236" s="11"/>
      <c r="M236" s="11"/>
      <c r="N236" s="12"/>
    </row>
    <row r="237" spans="11:14" x14ac:dyDescent="0.25">
      <c r="K237" s="11"/>
      <c r="L237" s="11"/>
      <c r="M237" s="11"/>
      <c r="N237" s="12"/>
    </row>
    <row r="238" spans="11:14" x14ac:dyDescent="0.25">
      <c r="K238" s="11"/>
      <c r="L238" s="11"/>
      <c r="M238" s="11"/>
      <c r="N238" s="12"/>
    </row>
    <row r="239" spans="11:14" x14ac:dyDescent="0.25">
      <c r="K239" s="11"/>
      <c r="L239" s="11"/>
      <c r="M239" s="11"/>
      <c r="N239" s="12"/>
    </row>
    <row r="240" spans="11:14" x14ac:dyDescent="0.25">
      <c r="K240" s="11"/>
      <c r="L240" s="11"/>
      <c r="M240" s="11"/>
      <c r="N240" s="12"/>
    </row>
    <row r="241" spans="11:14" x14ac:dyDescent="0.25">
      <c r="K241" s="11"/>
      <c r="L241" s="11"/>
      <c r="M241" s="11"/>
      <c r="N241" s="12"/>
    </row>
    <row r="242" spans="11:14" x14ac:dyDescent="0.25">
      <c r="K242" s="11"/>
      <c r="L242" s="11"/>
      <c r="M242" s="11"/>
      <c r="N242" s="12"/>
    </row>
    <row r="243" spans="11:14" x14ac:dyDescent="0.25">
      <c r="K243" s="11"/>
      <c r="L243" s="11"/>
      <c r="M243" s="11"/>
      <c r="N243" s="12"/>
    </row>
    <row r="244" spans="11:14" x14ac:dyDescent="0.25">
      <c r="K244" s="11"/>
      <c r="L244" s="11"/>
      <c r="M244" s="11"/>
      <c r="N244" s="12"/>
    </row>
    <row r="245" spans="11:14" x14ac:dyDescent="0.25">
      <c r="K245" s="11"/>
      <c r="L245" s="11"/>
      <c r="M245" s="11"/>
      <c r="N245" s="12"/>
    </row>
    <row r="246" spans="11:14" x14ac:dyDescent="0.25">
      <c r="K246" s="11"/>
      <c r="L246" s="11"/>
      <c r="M246" s="11"/>
      <c r="N246" s="12"/>
    </row>
    <row r="247" spans="11:14" x14ac:dyDescent="0.25">
      <c r="K247" s="11"/>
      <c r="L247" s="11"/>
      <c r="M247" s="11"/>
      <c r="N247" s="12"/>
    </row>
    <row r="248" spans="11:14" x14ac:dyDescent="0.25">
      <c r="K248" s="11"/>
      <c r="L248" s="11"/>
      <c r="M248" s="11"/>
      <c r="N248" s="12"/>
    </row>
    <row r="249" spans="11:14" x14ac:dyDescent="0.25">
      <c r="K249" s="11"/>
      <c r="L249" s="11"/>
      <c r="M249" s="11"/>
      <c r="N249" s="12"/>
    </row>
    <row r="250" spans="11:14" x14ac:dyDescent="0.25">
      <c r="K250" s="11"/>
      <c r="L250" s="11"/>
      <c r="M250" s="11"/>
      <c r="N250" s="12"/>
    </row>
    <row r="251" spans="11:14" x14ac:dyDescent="0.25">
      <c r="K251" s="11"/>
      <c r="L251" s="11"/>
      <c r="M251" s="11"/>
      <c r="N251" s="12"/>
    </row>
    <row r="252" spans="11:14" x14ac:dyDescent="0.25">
      <c r="K252" s="11"/>
      <c r="L252" s="11"/>
      <c r="M252" s="11"/>
      <c r="N252" s="12"/>
    </row>
    <row r="253" spans="11:14" x14ac:dyDescent="0.25">
      <c r="K253" s="11"/>
      <c r="L253" s="11"/>
      <c r="M253" s="11"/>
      <c r="N253" s="12"/>
    </row>
    <row r="254" spans="11:14" x14ac:dyDescent="0.25">
      <c r="K254" s="11"/>
      <c r="L254" s="11"/>
      <c r="M254" s="11"/>
      <c r="N254" s="12"/>
    </row>
    <row r="255" spans="11:14" x14ac:dyDescent="0.25">
      <c r="K255" s="11"/>
      <c r="L255" s="11"/>
      <c r="M255" s="11"/>
      <c r="N255" s="12"/>
    </row>
    <row r="256" spans="11:14" x14ac:dyDescent="0.25">
      <c r="K256" s="11"/>
      <c r="L256" s="11"/>
      <c r="M256" s="11"/>
      <c r="N256" s="12"/>
    </row>
    <row r="257" spans="11:14" x14ac:dyDescent="0.25">
      <c r="K257" s="11"/>
      <c r="L257" s="11"/>
      <c r="M257" s="11"/>
      <c r="N257" s="12"/>
    </row>
    <row r="258" spans="11:14" x14ac:dyDescent="0.25">
      <c r="K258" s="11"/>
      <c r="L258" s="11"/>
      <c r="M258" s="11"/>
      <c r="N258" s="12"/>
    </row>
    <row r="259" spans="11:14" x14ac:dyDescent="0.25">
      <c r="K259" s="11"/>
      <c r="L259" s="11"/>
      <c r="M259" s="11"/>
      <c r="N259" s="12"/>
    </row>
    <row r="260" spans="11:14" x14ac:dyDescent="0.25">
      <c r="K260" s="11"/>
      <c r="L260" s="11"/>
      <c r="M260" s="11"/>
      <c r="N260" s="12"/>
    </row>
    <row r="261" spans="11:14" x14ac:dyDescent="0.25">
      <c r="K261" s="11"/>
      <c r="L261" s="11"/>
      <c r="M261" s="11"/>
      <c r="N261" s="12"/>
    </row>
    <row r="262" spans="11:14" x14ac:dyDescent="0.25">
      <c r="K262" s="11"/>
      <c r="L262" s="11"/>
      <c r="M262" s="11"/>
      <c r="N262" s="12"/>
    </row>
    <row r="263" spans="11:14" x14ac:dyDescent="0.25">
      <c r="K263" s="11"/>
      <c r="L263" s="11"/>
      <c r="M263" s="11"/>
      <c r="N263" s="12"/>
    </row>
    <row r="264" spans="11:14" x14ac:dyDescent="0.25">
      <c r="K264" s="11"/>
      <c r="L264" s="11"/>
      <c r="M264" s="11"/>
      <c r="N264" s="12"/>
    </row>
    <row r="265" spans="11:14" x14ac:dyDescent="0.25">
      <c r="K265" s="11"/>
      <c r="L265" s="11"/>
      <c r="M265" s="11"/>
      <c r="N265" s="12"/>
    </row>
    <row r="266" spans="11:14" x14ac:dyDescent="0.25">
      <c r="K266" s="11"/>
      <c r="L266" s="11"/>
      <c r="M266" s="11"/>
      <c r="N266" s="12"/>
    </row>
    <row r="267" spans="11:14" x14ac:dyDescent="0.25">
      <c r="K267" s="11"/>
      <c r="L267" s="11"/>
      <c r="M267" s="11"/>
      <c r="N267" s="12"/>
    </row>
    <row r="268" spans="11:14" x14ac:dyDescent="0.25">
      <c r="K268" s="11"/>
      <c r="L268" s="11"/>
      <c r="M268" s="11"/>
      <c r="N268" s="12"/>
    </row>
    <row r="269" spans="11:14" x14ac:dyDescent="0.25">
      <c r="K269" s="11"/>
      <c r="L269" s="11"/>
      <c r="M269" s="11"/>
      <c r="N269" s="12"/>
    </row>
    <row r="270" spans="11:14" x14ac:dyDescent="0.25">
      <c r="K270" s="11"/>
      <c r="L270" s="11"/>
      <c r="M270" s="11"/>
      <c r="N270" s="12"/>
    </row>
    <row r="271" spans="11:14" x14ac:dyDescent="0.25">
      <c r="K271" s="11"/>
      <c r="L271" s="11"/>
      <c r="M271" s="11"/>
      <c r="N271" s="12"/>
    </row>
    <row r="272" spans="11:14" x14ac:dyDescent="0.25">
      <c r="K272" s="11"/>
      <c r="L272" s="11"/>
      <c r="M272" s="11"/>
      <c r="N272" s="12"/>
    </row>
    <row r="273" spans="11:14" x14ac:dyDescent="0.25">
      <c r="K273" s="11"/>
      <c r="L273" s="11"/>
      <c r="M273" s="11"/>
      <c r="N273" s="12"/>
    </row>
    <row r="274" spans="11:14" x14ac:dyDescent="0.25">
      <c r="K274" s="11"/>
      <c r="L274" s="11"/>
      <c r="M274" s="11"/>
      <c r="N274" s="12"/>
    </row>
    <row r="275" spans="11:14" x14ac:dyDescent="0.25">
      <c r="K275" s="11"/>
      <c r="L275" s="11"/>
      <c r="M275" s="11"/>
      <c r="N275" s="12"/>
    </row>
    <row r="276" spans="11:14" x14ac:dyDescent="0.25">
      <c r="K276" s="11"/>
      <c r="L276" s="11"/>
      <c r="M276" s="11"/>
      <c r="N276" s="12"/>
    </row>
    <row r="277" spans="11:14" x14ac:dyDescent="0.25">
      <c r="K277" s="11"/>
      <c r="L277" s="11"/>
      <c r="M277" s="11"/>
      <c r="N277" s="12"/>
    </row>
    <row r="278" spans="11:14" x14ac:dyDescent="0.25">
      <c r="K278" s="11"/>
      <c r="L278" s="11"/>
      <c r="M278" s="11"/>
      <c r="N278" s="12"/>
    </row>
    <row r="279" spans="11:14" x14ac:dyDescent="0.25">
      <c r="K279" s="11"/>
      <c r="L279" s="11"/>
      <c r="M279" s="11"/>
      <c r="N279" s="12"/>
    </row>
    <row r="280" spans="11:14" x14ac:dyDescent="0.25">
      <c r="K280" s="11"/>
      <c r="L280" s="11"/>
      <c r="M280" s="11"/>
      <c r="N280" s="12"/>
    </row>
    <row r="281" spans="11:14" x14ac:dyDescent="0.25">
      <c r="K281" s="11"/>
      <c r="L281" s="11"/>
      <c r="M281" s="11"/>
      <c r="N281" s="12"/>
    </row>
    <row r="282" spans="11:14" x14ac:dyDescent="0.25">
      <c r="K282" s="11"/>
      <c r="L282" s="11"/>
      <c r="M282" s="11"/>
      <c r="N282" s="12"/>
    </row>
    <row r="283" spans="11:14" x14ac:dyDescent="0.25">
      <c r="K283" s="11"/>
      <c r="L283" s="11"/>
      <c r="M283" s="11"/>
      <c r="N283" s="12"/>
    </row>
    <row r="284" spans="11:14" x14ac:dyDescent="0.25">
      <c r="K284" s="11"/>
      <c r="L284" s="11"/>
      <c r="M284" s="11"/>
      <c r="N284" s="12"/>
    </row>
    <row r="285" spans="11:14" x14ac:dyDescent="0.25">
      <c r="K285" s="11"/>
      <c r="L285" s="11"/>
      <c r="M285" s="11"/>
      <c r="N285" s="12"/>
    </row>
    <row r="286" spans="11:14" x14ac:dyDescent="0.25">
      <c r="K286" s="11"/>
      <c r="L286" s="11"/>
      <c r="M286" s="11"/>
      <c r="N286" s="12"/>
    </row>
    <row r="287" spans="11:14" x14ac:dyDescent="0.25">
      <c r="K287" s="11"/>
      <c r="L287" s="11"/>
      <c r="M287" s="11"/>
      <c r="N287" s="12"/>
    </row>
    <row r="288" spans="11:14" x14ac:dyDescent="0.25">
      <c r="K288" s="11"/>
      <c r="L288" s="11"/>
      <c r="M288" s="11"/>
      <c r="N288" s="12"/>
    </row>
    <row r="289" spans="11:14" x14ac:dyDescent="0.25">
      <c r="K289" s="11"/>
      <c r="L289" s="11"/>
      <c r="M289" s="11"/>
      <c r="N289" s="12"/>
    </row>
    <row r="290" spans="11:14" x14ac:dyDescent="0.25">
      <c r="K290" s="11"/>
      <c r="L290" s="11"/>
      <c r="M290" s="11"/>
      <c r="N290" s="12"/>
    </row>
    <row r="291" spans="11:14" x14ac:dyDescent="0.25">
      <c r="K291" s="11"/>
      <c r="L291" s="11"/>
      <c r="M291" s="11"/>
      <c r="N291" s="12"/>
    </row>
    <row r="292" spans="11:14" x14ac:dyDescent="0.25">
      <c r="K292" s="11"/>
      <c r="L292" s="11"/>
      <c r="M292" s="11"/>
      <c r="N292" s="12"/>
    </row>
    <row r="293" spans="11:14" x14ac:dyDescent="0.25">
      <c r="K293" s="11"/>
      <c r="L293" s="11"/>
      <c r="M293" s="11"/>
      <c r="N293" s="12"/>
    </row>
    <row r="294" spans="11:14" x14ac:dyDescent="0.25">
      <c r="K294" s="11"/>
      <c r="L294" s="11"/>
      <c r="M294" s="11"/>
      <c r="N294" s="12"/>
    </row>
    <row r="295" spans="11:14" x14ac:dyDescent="0.25">
      <c r="K295" s="11"/>
      <c r="L295" s="11"/>
      <c r="M295" s="11"/>
      <c r="N295" s="12"/>
    </row>
    <row r="296" spans="11:14" x14ac:dyDescent="0.25">
      <c r="K296" s="11"/>
      <c r="L296" s="11"/>
      <c r="M296" s="11"/>
      <c r="N296" s="12"/>
    </row>
    <row r="297" spans="11:14" x14ac:dyDescent="0.25">
      <c r="K297" s="11"/>
      <c r="L297" s="11"/>
      <c r="M297" s="11"/>
      <c r="N297" s="12"/>
    </row>
    <row r="298" spans="11:14" x14ac:dyDescent="0.25">
      <c r="K298" s="11"/>
      <c r="L298" s="11"/>
      <c r="M298" s="11"/>
      <c r="N298" s="12"/>
    </row>
    <row r="299" spans="11:14" x14ac:dyDescent="0.25">
      <c r="K299" s="11"/>
      <c r="L299" s="11"/>
      <c r="M299" s="11"/>
      <c r="N299" s="12"/>
    </row>
    <row r="300" spans="11:14" x14ac:dyDescent="0.25">
      <c r="K300" s="11"/>
      <c r="L300" s="11"/>
      <c r="M300" s="11"/>
      <c r="N300" s="12"/>
    </row>
    <row r="301" spans="11:14" x14ac:dyDescent="0.25">
      <c r="K301" s="11"/>
      <c r="L301" s="11"/>
      <c r="M301" s="11"/>
      <c r="N301" s="12"/>
    </row>
    <row r="302" spans="11:14" x14ac:dyDescent="0.25">
      <c r="K302" s="11"/>
      <c r="L302" s="11"/>
      <c r="M302" s="11"/>
      <c r="N302" s="12"/>
    </row>
    <row r="303" spans="11:14" x14ac:dyDescent="0.25">
      <c r="K303" s="11"/>
      <c r="L303" s="11"/>
      <c r="M303" s="11"/>
      <c r="N303" s="12"/>
    </row>
    <row r="304" spans="11:14" x14ac:dyDescent="0.25">
      <c r="K304" s="11"/>
      <c r="L304" s="11"/>
      <c r="M304" s="11"/>
      <c r="N304" s="12"/>
    </row>
    <row r="305" spans="11:14" x14ac:dyDescent="0.25">
      <c r="K305" s="11"/>
      <c r="L305" s="11"/>
      <c r="M305" s="11"/>
      <c r="N305" s="12"/>
    </row>
    <row r="306" spans="11:14" x14ac:dyDescent="0.25">
      <c r="K306" s="11"/>
      <c r="L306" s="11"/>
      <c r="M306" s="11"/>
      <c r="N306" s="12"/>
    </row>
    <row r="307" spans="11:14" x14ac:dyDescent="0.25">
      <c r="K307" s="11"/>
      <c r="L307" s="11"/>
      <c r="M307" s="11"/>
      <c r="N307" s="12"/>
    </row>
    <row r="308" spans="11:14" x14ac:dyDescent="0.25">
      <c r="K308" s="11"/>
      <c r="L308" s="11"/>
      <c r="M308" s="11"/>
      <c r="N308" s="12"/>
    </row>
    <row r="309" spans="11:14" x14ac:dyDescent="0.25">
      <c r="K309" s="11"/>
      <c r="L309" s="11"/>
      <c r="M309" s="11"/>
      <c r="N309" s="12"/>
    </row>
    <row r="310" spans="11:14" x14ac:dyDescent="0.25">
      <c r="K310" s="11"/>
      <c r="L310" s="11"/>
      <c r="M310" s="11"/>
      <c r="N310" s="12"/>
    </row>
    <row r="311" spans="11:14" x14ac:dyDescent="0.25">
      <c r="K311" s="11"/>
      <c r="L311" s="11"/>
      <c r="M311" s="11"/>
      <c r="N311" s="12"/>
    </row>
    <row r="312" spans="11:14" x14ac:dyDescent="0.25">
      <c r="K312" s="11"/>
      <c r="L312" s="11"/>
      <c r="M312" s="11"/>
      <c r="N312" s="12"/>
    </row>
    <row r="313" spans="11:14" x14ac:dyDescent="0.25">
      <c r="K313" s="11"/>
      <c r="L313" s="11"/>
      <c r="M313" s="11"/>
      <c r="N313" s="12"/>
    </row>
    <row r="314" spans="11:14" x14ac:dyDescent="0.25">
      <c r="K314" s="11"/>
      <c r="L314" s="11"/>
      <c r="M314" s="11"/>
      <c r="N314" s="12"/>
    </row>
    <row r="315" spans="11:14" x14ac:dyDescent="0.25">
      <c r="K315" s="11"/>
      <c r="L315" s="11"/>
      <c r="M315" s="11"/>
      <c r="N315" s="12"/>
    </row>
    <row r="316" spans="11:14" x14ac:dyDescent="0.25">
      <c r="K316" s="11"/>
      <c r="L316" s="11"/>
      <c r="M316" s="11"/>
      <c r="N316" s="12"/>
    </row>
    <row r="317" spans="11:14" x14ac:dyDescent="0.25">
      <c r="K317" s="11"/>
      <c r="L317" s="11"/>
      <c r="M317" s="11"/>
      <c r="N317" s="12"/>
    </row>
    <row r="318" spans="11:14" x14ac:dyDescent="0.25">
      <c r="K318" s="11"/>
      <c r="L318" s="11"/>
      <c r="M318" s="11"/>
      <c r="N318" s="12"/>
    </row>
    <row r="319" spans="11:14" x14ac:dyDescent="0.25">
      <c r="K319" s="11"/>
      <c r="L319" s="11"/>
      <c r="M319" s="11"/>
      <c r="N319" s="12"/>
    </row>
    <row r="320" spans="11:14" x14ac:dyDescent="0.25">
      <c r="K320" s="11"/>
      <c r="L320" s="11"/>
      <c r="M320" s="11"/>
      <c r="N320" s="12"/>
    </row>
    <row r="321" spans="11:14" x14ac:dyDescent="0.25">
      <c r="K321" s="11"/>
      <c r="L321" s="11"/>
      <c r="M321" s="11"/>
      <c r="N321" s="12"/>
    </row>
    <row r="322" spans="11:14" x14ac:dyDescent="0.25">
      <c r="K322" s="11"/>
      <c r="L322" s="11"/>
      <c r="M322" s="11"/>
      <c r="N322" s="12"/>
    </row>
    <row r="323" spans="11:14" x14ac:dyDescent="0.25">
      <c r="K323" s="11"/>
      <c r="L323" s="11"/>
      <c r="M323" s="11"/>
      <c r="N323" s="12"/>
    </row>
    <row r="324" spans="11:14" x14ac:dyDescent="0.25">
      <c r="K324" s="11"/>
      <c r="L324" s="11"/>
      <c r="M324" s="11"/>
      <c r="N324" s="12"/>
    </row>
    <row r="325" spans="11:14" x14ac:dyDescent="0.25">
      <c r="K325" s="11"/>
      <c r="L325" s="11"/>
      <c r="M325" s="11"/>
      <c r="N325" s="12"/>
    </row>
    <row r="326" spans="11:14" x14ac:dyDescent="0.25">
      <c r="K326" s="11"/>
      <c r="L326" s="11"/>
      <c r="M326" s="11"/>
      <c r="N326" s="12"/>
    </row>
    <row r="327" spans="11:14" x14ac:dyDescent="0.25">
      <c r="K327" s="11"/>
      <c r="L327" s="11"/>
      <c r="M327" s="11"/>
      <c r="N327" s="12"/>
    </row>
    <row r="328" spans="11:14" x14ac:dyDescent="0.25">
      <c r="K328" s="11"/>
      <c r="L328" s="11"/>
      <c r="M328" s="11"/>
      <c r="N328" s="12"/>
    </row>
    <row r="329" spans="11:14" x14ac:dyDescent="0.25">
      <c r="K329" s="11"/>
      <c r="L329" s="11"/>
      <c r="M329" s="11"/>
      <c r="N329" s="12"/>
    </row>
    <row r="330" spans="11:14" x14ac:dyDescent="0.25">
      <c r="K330" s="11"/>
      <c r="L330" s="11"/>
      <c r="M330" s="11"/>
      <c r="N330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4"/>
  <sheetViews>
    <sheetView topLeftCell="O1" zoomScale="85" zoomScaleNormal="85" workbookViewId="0">
      <selection activeCell="X3" sqref="X3:AI8"/>
    </sheetView>
  </sheetViews>
  <sheetFormatPr defaultRowHeight="15" x14ac:dyDescent="0.25"/>
  <cols>
    <col min="2" max="2" width="10.28515625" bestFit="1" customWidth="1"/>
    <col min="4" max="4" width="6.28515625" style="1" bestFit="1" customWidth="1"/>
    <col min="5" max="10" width="11" customWidth="1"/>
    <col min="11" max="13" width="9.7109375" customWidth="1"/>
    <col min="24" max="24" width="15.140625" bestFit="1" customWidth="1"/>
    <col min="25" max="25" width="4.7109375" bestFit="1" customWidth="1"/>
    <col min="26" max="26" width="14.7109375" bestFit="1" customWidth="1"/>
    <col min="27" max="27" width="3.7109375" bestFit="1" customWidth="1"/>
    <col min="28" max="28" width="15" bestFit="1" customWidth="1"/>
    <col min="29" max="29" width="3.7109375" bestFit="1" customWidth="1"/>
    <col min="30" max="30" width="14.7109375" bestFit="1" customWidth="1"/>
    <col min="31" max="31" width="3.7109375" bestFit="1" customWidth="1"/>
    <col min="32" max="32" width="16.28515625" bestFit="1" customWidth="1"/>
    <col min="33" max="33" width="3.7109375" bestFit="1" customWidth="1"/>
    <col min="34" max="34" width="16" bestFit="1" customWidth="1"/>
    <col min="35" max="35" width="7.5703125" customWidth="1"/>
  </cols>
  <sheetData>
    <row r="1" spans="1:35" x14ac:dyDescent="0.25">
      <c r="A1" t="s">
        <v>43</v>
      </c>
    </row>
    <row r="2" spans="1:35" x14ac:dyDescent="0.25">
      <c r="A2" t="s">
        <v>44</v>
      </c>
      <c r="W2" t="s">
        <v>2</v>
      </c>
    </row>
    <row r="3" spans="1:35" ht="30" x14ac:dyDescent="0.25">
      <c r="A3" s="18" t="s">
        <v>3</v>
      </c>
      <c r="B3" s="18" t="s">
        <v>4</v>
      </c>
      <c r="C3" s="18" t="s">
        <v>5</v>
      </c>
      <c r="D3" s="2" t="s">
        <v>6</v>
      </c>
      <c r="E3" s="3" t="s">
        <v>45</v>
      </c>
      <c r="F3" s="3" t="s">
        <v>46</v>
      </c>
      <c r="G3" s="3" t="s">
        <v>47</v>
      </c>
      <c r="H3" s="3" t="s">
        <v>48</v>
      </c>
      <c r="I3" s="4" t="s">
        <v>11</v>
      </c>
      <c r="J3" s="5" t="s">
        <v>12</v>
      </c>
      <c r="K3" s="5" t="s">
        <v>13</v>
      </c>
      <c r="L3" s="5"/>
      <c r="M3" s="5" t="s">
        <v>14</v>
      </c>
      <c r="R3" s="8" t="s">
        <v>15</v>
      </c>
      <c r="S3" s="8"/>
      <c r="T3" s="8" t="s">
        <v>16</v>
      </c>
      <c r="W3" t="s">
        <v>3</v>
      </c>
      <c r="X3" t="s">
        <v>49</v>
      </c>
      <c r="Y3" t="s">
        <v>18</v>
      </c>
      <c r="Z3" t="s">
        <v>50</v>
      </c>
      <c r="AA3" t="s">
        <v>18</v>
      </c>
      <c r="AB3" t="s">
        <v>51</v>
      </c>
      <c r="AC3" t="s">
        <v>18</v>
      </c>
      <c r="AD3" t="s">
        <v>52</v>
      </c>
      <c r="AE3" t="s">
        <v>18</v>
      </c>
      <c r="AF3" t="s">
        <v>53</v>
      </c>
      <c r="AG3" t="s">
        <v>18</v>
      </c>
      <c r="AH3" t="s">
        <v>54</v>
      </c>
      <c r="AI3" t="s">
        <v>18</v>
      </c>
    </row>
    <row r="4" spans="1:35" x14ac:dyDescent="0.25">
      <c r="A4" s="19" t="s">
        <v>22</v>
      </c>
      <c r="B4" s="19" t="s">
        <v>23</v>
      </c>
      <c r="C4" s="19" t="s">
        <v>55</v>
      </c>
      <c r="D4" s="9">
        <v>25</v>
      </c>
      <c r="E4" s="9">
        <v>0</v>
      </c>
      <c r="F4" s="9">
        <v>0</v>
      </c>
      <c r="G4" s="9">
        <v>0</v>
      </c>
      <c r="H4" s="9">
        <v>0</v>
      </c>
      <c r="I4" s="20">
        <f>E4/$D4*100</f>
        <v>0</v>
      </c>
      <c r="J4" s="20">
        <f t="shared" ref="J4:J67" si="0">F4/$D4*100</f>
        <v>0</v>
      </c>
      <c r="K4" s="12"/>
      <c r="L4" s="12"/>
      <c r="M4" s="12"/>
      <c r="O4" s="1" t="s">
        <v>25</v>
      </c>
      <c r="P4" s="1" t="s">
        <v>22</v>
      </c>
      <c r="Q4" s="1" t="s">
        <v>23</v>
      </c>
      <c r="R4" s="21">
        <f>$K$9</f>
        <v>0</v>
      </c>
      <c r="S4" s="21">
        <f>$L$9</f>
        <v>0</v>
      </c>
      <c r="T4" s="21">
        <f>$M$9</f>
        <v>0</v>
      </c>
      <c r="U4" s="21">
        <f>$N$9</f>
        <v>0</v>
      </c>
      <c r="W4">
        <v>5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</row>
    <row r="5" spans="1:35" x14ac:dyDescent="0.25">
      <c r="A5" s="19" t="s">
        <v>22</v>
      </c>
      <c r="B5" s="19" t="s">
        <v>23</v>
      </c>
      <c r="C5" s="19" t="s">
        <v>56</v>
      </c>
      <c r="D5" s="9">
        <v>25</v>
      </c>
      <c r="E5" s="9">
        <v>0</v>
      </c>
      <c r="F5" s="9">
        <v>0</v>
      </c>
      <c r="G5" s="9">
        <v>0</v>
      </c>
      <c r="H5" s="9">
        <v>0</v>
      </c>
      <c r="I5" s="20">
        <f t="shared" ref="I5:J68" si="1">E5/$D5*100</f>
        <v>0</v>
      </c>
      <c r="J5" s="20">
        <f t="shared" si="0"/>
        <v>0</v>
      </c>
      <c r="K5" s="12"/>
      <c r="L5" s="12"/>
      <c r="M5" s="12"/>
      <c r="O5" s="1" t="s">
        <v>25</v>
      </c>
      <c r="P5" s="1" t="s">
        <v>22</v>
      </c>
      <c r="Q5" s="1" t="s">
        <v>27</v>
      </c>
      <c r="R5" s="21">
        <f>$K$15</f>
        <v>0</v>
      </c>
      <c r="S5" s="21">
        <f>$L$15</f>
        <v>0</v>
      </c>
      <c r="T5" s="21">
        <f>$M$15</f>
        <v>0</v>
      </c>
      <c r="U5" s="21">
        <f>$N$15</f>
        <v>0</v>
      </c>
      <c r="W5">
        <v>10</v>
      </c>
      <c r="X5" s="21">
        <v>8.4139610389610393</v>
      </c>
      <c r="Y5" s="21">
        <v>3.1550846793809209</v>
      </c>
      <c r="Z5" s="21">
        <v>10.584415584415586</v>
      </c>
      <c r="AA5" s="21">
        <v>5.6954816541077111</v>
      </c>
      <c r="AB5" s="21">
        <v>3.9682539682539679</v>
      </c>
      <c r="AC5" s="21">
        <v>2.7947328351839698</v>
      </c>
      <c r="AD5" s="21">
        <v>2.0579710144927534</v>
      </c>
      <c r="AE5" s="21">
        <v>1.3843424853634265</v>
      </c>
      <c r="AF5" s="21">
        <v>11.360315066197421</v>
      </c>
      <c r="AG5" s="21">
        <v>4.0934958320183004</v>
      </c>
      <c r="AH5" s="21">
        <v>14.184116809116809</v>
      </c>
      <c r="AI5" s="21">
        <v>2.3502228878090072</v>
      </c>
    </row>
    <row r="6" spans="1:35" x14ac:dyDescent="0.25">
      <c r="A6" s="19" t="s">
        <v>22</v>
      </c>
      <c r="B6" s="19" t="s">
        <v>23</v>
      </c>
      <c r="C6" s="19" t="s">
        <v>57</v>
      </c>
      <c r="D6" s="9">
        <v>16</v>
      </c>
      <c r="E6" s="9">
        <v>0</v>
      </c>
      <c r="F6" s="9">
        <v>0</v>
      </c>
      <c r="G6" s="9">
        <v>0</v>
      </c>
      <c r="H6" s="9">
        <v>0</v>
      </c>
      <c r="I6" s="20">
        <f t="shared" si="1"/>
        <v>0</v>
      </c>
      <c r="J6" s="20">
        <f t="shared" si="0"/>
        <v>0</v>
      </c>
      <c r="K6" s="12"/>
      <c r="L6" s="12"/>
      <c r="M6" s="12"/>
      <c r="O6" s="1" t="s">
        <v>25</v>
      </c>
      <c r="P6" s="1" t="s">
        <v>29</v>
      </c>
      <c r="Q6" s="1" t="s">
        <v>23</v>
      </c>
      <c r="R6" s="21">
        <f>$K$21</f>
        <v>0</v>
      </c>
      <c r="S6" s="21">
        <f>$L$21</f>
        <v>0</v>
      </c>
      <c r="T6" s="21">
        <f>$M$21</f>
        <v>8.4139610389610393</v>
      </c>
      <c r="U6" s="21">
        <f>$N$21</f>
        <v>3.1550846793809209</v>
      </c>
      <c r="W6">
        <v>15</v>
      </c>
      <c r="X6" s="21">
        <v>45.588383838383834</v>
      </c>
      <c r="Y6" s="21">
        <v>11.056932015129018</v>
      </c>
      <c r="Z6" s="21">
        <v>45.893939393939398</v>
      </c>
      <c r="AA6" s="21">
        <v>7.8519502119151792</v>
      </c>
      <c r="AB6" s="21">
        <v>26.552816931501813</v>
      </c>
      <c r="AC6" s="21">
        <v>6.9028084221301782</v>
      </c>
      <c r="AD6" s="21">
        <v>27.109554042822321</v>
      </c>
      <c r="AE6" s="21">
        <v>5.8925542076407336</v>
      </c>
      <c r="AF6" s="21">
        <v>38.293091168091166</v>
      </c>
      <c r="AG6" s="21">
        <v>8.6843611060684296</v>
      </c>
      <c r="AH6" s="21">
        <v>45.561609686609678</v>
      </c>
      <c r="AI6" s="21">
        <v>7.1844115611055317</v>
      </c>
    </row>
    <row r="7" spans="1:35" x14ac:dyDescent="0.25">
      <c r="A7" s="19" t="s">
        <v>22</v>
      </c>
      <c r="B7" s="19" t="s">
        <v>23</v>
      </c>
      <c r="C7" s="19" t="s">
        <v>58</v>
      </c>
      <c r="D7" s="9">
        <v>21</v>
      </c>
      <c r="E7" s="9">
        <v>0</v>
      </c>
      <c r="F7" s="9">
        <v>0</v>
      </c>
      <c r="G7" s="9">
        <v>0</v>
      </c>
      <c r="H7" s="9">
        <v>0</v>
      </c>
      <c r="I7" s="20">
        <f t="shared" si="1"/>
        <v>0</v>
      </c>
      <c r="J7" s="20">
        <f t="shared" si="0"/>
        <v>0</v>
      </c>
      <c r="K7" s="12"/>
      <c r="L7" s="12"/>
      <c r="M7" s="12"/>
      <c r="O7" s="1" t="s">
        <v>25</v>
      </c>
      <c r="P7" s="1" t="s">
        <v>29</v>
      </c>
      <c r="Q7" s="1" t="s">
        <v>27</v>
      </c>
      <c r="R7" s="21">
        <f>$K$27</f>
        <v>0</v>
      </c>
      <c r="S7" s="21">
        <f>$L$27</f>
        <v>0</v>
      </c>
      <c r="T7" s="21">
        <f>$M$27</f>
        <v>10.584415584415586</v>
      </c>
      <c r="U7" s="21">
        <f>$N$27</f>
        <v>5.6954816541077111</v>
      </c>
      <c r="W7">
        <v>20</v>
      </c>
      <c r="X7" s="21">
        <v>10.966952129995606</v>
      </c>
      <c r="Y7" s="21">
        <v>3.8635025700795009</v>
      </c>
      <c r="Z7" s="21">
        <v>20.791666666666668</v>
      </c>
      <c r="AA7" s="21">
        <v>7.3134099270619917</v>
      </c>
      <c r="AB7" s="21">
        <v>0.66666666666666663</v>
      </c>
      <c r="AC7" s="21">
        <v>0.66666666666666674</v>
      </c>
      <c r="AD7" s="21">
        <v>5.5438596491228074</v>
      </c>
      <c r="AE7" s="21">
        <v>2.2158110040486942</v>
      </c>
      <c r="AF7" s="21">
        <v>9.7524719289425175</v>
      </c>
      <c r="AG7" s="21">
        <v>3.8442441823449327</v>
      </c>
      <c r="AH7" s="21">
        <v>12.113960113960113</v>
      </c>
      <c r="AI7" s="21">
        <v>6.2520101393246073</v>
      </c>
    </row>
    <row r="8" spans="1:35" x14ac:dyDescent="0.25">
      <c r="A8" s="19" t="s">
        <v>22</v>
      </c>
      <c r="B8" s="19" t="s">
        <v>23</v>
      </c>
      <c r="C8" s="19" t="s">
        <v>59</v>
      </c>
      <c r="D8" s="9">
        <v>22</v>
      </c>
      <c r="E8" s="9">
        <v>0</v>
      </c>
      <c r="F8" s="9">
        <v>0</v>
      </c>
      <c r="G8" s="9">
        <v>0</v>
      </c>
      <c r="H8" s="9">
        <v>0</v>
      </c>
      <c r="I8" s="20">
        <f t="shared" si="1"/>
        <v>0</v>
      </c>
      <c r="J8" s="20">
        <f t="shared" si="0"/>
        <v>0</v>
      </c>
      <c r="K8" s="12"/>
      <c r="L8" s="12"/>
      <c r="M8" s="12"/>
      <c r="O8" s="1" t="s">
        <v>25</v>
      </c>
      <c r="P8" s="1" t="s">
        <v>32</v>
      </c>
      <c r="Q8" s="1" t="s">
        <v>23</v>
      </c>
      <c r="R8" s="21">
        <f>$K$33</f>
        <v>8.5858585858585865</v>
      </c>
      <c r="S8" s="21">
        <f>$L$33</f>
        <v>3.9414653968471445</v>
      </c>
      <c r="T8" s="21">
        <f>$M$33</f>
        <v>45.588383838383834</v>
      </c>
      <c r="U8" s="21">
        <f>$N$33</f>
        <v>11.056932015129018</v>
      </c>
      <c r="W8">
        <v>25</v>
      </c>
      <c r="X8" s="21">
        <v>7.353425559947298</v>
      </c>
      <c r="Y8" s="21">
        <v>4.4516590157710274</v>
      </c>
      <c r="Z8" s="21">
        <v>9.0517676767676765</v>
      </c>
      <c r="AA8" s="21">
        <v>3.5859086015148978</v>
      </c>
      <c r="AB8" s="21">
        <v>2.0833333333333335</v>
      </c>
      <c r="AC8" s="21">
        <v>2.0833333333333339</v>
      </c>
      <c r="AD8" s="21">
        <v>6.4945533769063175</v>
      </c>
      <c r="AE8" s="21">
        <v>3.5684924466577375</v>
      </c>
      <c r="AF8" s="21">
        <v>2.8746438746438745</v>
      </c>
      <c r="AG8" s="21">
        <v>1.3717911737072692</v>
      </c>
      <c r="AH8" s="21">
        <v>2.2592592592592591</v>
      </c>
      <c r="AI8" s="21">
        <v>1.463314538158401</v>
      </c>
    </row>
    <row r="9" spans="1:35" x14ac:dyDescent="0.25">
      <c r="A9" s="19" t="s">
        <v>22</v>
      </c>
      <c r="B9" s="19" t="s">
        <v>23</v>
      </c>
      <c r="C9" s="19" t="s">
        <v>60</v>
      </c>
      <c r="D9" s="9">
        <v>14</v>
      </c>
      <c r="E9" s="9">
        <v>0</v>
      </c>
      <c r="F9" s="9">
        <v>0</v>
      </c>
      <c r="G9" s="9">
        <v>0</v>
      </c>
      <c r="H9" s="9">
        <v>0</v>
      </c>
      <c r="I9" s="20">
        <f t="shared" si="1"/>
        <v>0</v>
      </c>
      <c r="J9" s="20">
        <f t="shared" si="0"/>
        <v>0</v>
      </c>
      <c r="K9" s="12">
        <f>AVERAGE(I4:I9)</f>
        <v>0</v>
      </c>
      <c r="L9" s="12">
        <f>STDEV(I4:I9)/SQRT(6)</f>
        <v>0</v>
      </c>
      <c r="M9" s="12">
        <f>AVERAGE(J4:J9)</f>
        <v>0</v>
      </c>
      <c r="N9" s="12">
        <f>STDEV(J4:J9)/SQRT(6)</f>
        <v>0</v>
      </c>
      <c r="O9" s="1" t="s">
        <v>25</v>
      </c>
      <c r="P9" s="1" t="s">
        <v>32</v>
      </c>
      <c r="Q9" s="1" t="s">
        <v>27</v>
      </c>
      <c r="R9" s="21">
        <f>$K$39</f>
        <v>11.303030303030303</v>
      </c>
      <c r="S9" s="21">
        <f>$L$39</f>
        <v>4.6687323251964497</v>
      </c>
      <c r="T9" s="21">
        <f>$M$39</f>
        <v>45.893939393939398</v>
      </c>
      <c r="U9" s="21">
        <f>$N$39</f>
        <v>7.8519502119151792</v>
      </c>
    </row>
    <row r="10" spans="1:35" x14ac:dyDescent="0.25">
      <c r="A10" s="19" t="s">
        <v>22</v>
      </c>
      <c r="B10" s="19" t="s">
        <v>27</v>
      </c>
      <c r="C10" s="19" t="s">
        <v>55</v>
      </c>
      <c r="D10" s="9">
        <v>25</v>
      </c>
      <c r="E10" s="9">
        <v>0</v>
      </c>
      <c r="F10" s="9">
        <v>0</v>
      </c>
      <c r="G10" s="9">
        <v>0</v>
      </c>
      <c r="H10" s="9">
        <v>0</v>
      </c>
      <c r="I10" s="20">
        <f t="shared" si="1"/>
        <v>0</v>
      </c>
      <c r="J10" s="20">
        <f t="shared" si="0"/>
        <v>0</v>
      </c>
      <c r="K10" s="12"/>
      <c r="L10" s="12"/>
      <c r="M10" s="12"/>
      <c r="O10" s="1" t="s">
        <v>25</v>
      </c>
      <c r="P10" s="1" t="s">
        <v>34</v>
      </c>
      <c r="Q10" s="1" t="s">
        <v>23</v>
      </c>
      <c r="R10" s="21">
        <f>$K$45</f>
        <v>2.8194444444444446</v>
      </c>
      <c r="S10" s="21">
        <f>$L$45</f>
        <v>1.3141707473104172</v>
      </c>
      <c r="T10" s="21">
        <f>$M$45</f>
        <v>10.966952129995606</v>
      </c>
      <c r="U10" s="21">
        <f>$N$45</f>
        <v>3.8635025700795009</v>
      </c>
    </row>
    <row r="11" spans="1:35" x14ac:dyDescent="0.25">
      <c r="A11" s="19" t="s">
        <v>22</v>
      </c>
      <c r="B11" s="19" t="s">
        <v>27</v>
      </c>
      <c r="C11" s="19" t="s">
        <v>56</v>
      </c>
      <c r="D11" s="9">
        <v>25</v>
      </c>
      <c r="E11" s="9">
        <v>0</v>
      </c>
      <c r="F11" s="9">
        <v>0</v>
      </c>
      <c r="G11" s="9">
        <v>0</v>
      </c>
      <c r="H11" s="9">
        <v>0</v>
      </c>
      <c r="I11" s="20">
        <f t="shared" si="1"/>
        <v>0</v>
      </c>
      <c r="J11" s="20">
        <f t="shared" si="0"/>
        <v>0</v>
      </c>
      <c r="K11" s="12"/>
      <c r="L11" s="12"/>
      <c r="M11" s="12"/>
      <c r="O11" s="1" t="s">
        <v>25</v>
      </c>
      <c r="P11" s="1" t="s">
        <v>34</v>
      </c>
      <c r="Q11" s="1" t="s">
        <v>27</v>
      </c>
      <c r="R11" s="21">
        <f>$K$51</f>
        <v>17.902777777777779</v>
      </c>
      <c r="S11" s="21">
        <f>$L$51</f>
        <v>6.5989740557460399</v>
      </c>
      <c r="T11" s="21">
        <f>$M$51</f>
        <v>20.791666666666668</v>
      </c>
      <c r="U11" s="21">
        <f>$N$51</f>
        <v>7.3134099270619917</v>
      </c>
    </row>
    <row r="12" spans="1:35" x14ac:dyDescent="0.25">
      <c r="A12" s="19" t="s">
        <v>22</v>
      </c>
      <c r="B12" s="19" t="s">
        <v>27</v>
      </c>
      <c r="C12" s="19" t="s">
        <v>57</v>
      </c>
      <c r="D12" s="9">
        <v>15</v>
      </c>
      <c r="E12" s="9">
        <v>0</v>
      </c>
      <c r="F12" s="9">
        <v>0</v>
      </c>
      <c r="G12" s="9">
        <v>0</v>
      </c>
      <c r="H12" s="9">
        <v>0</v>
      </c>
      <c r="I12" s="20">
        <f t="shared" si="1"/>
        <v>0</v>
      </c>
      <c r="J12" s="20">
        <f t="shared" si="0"/>
        <v>0</v>
      </c>
      <c r="K12" s="12"/>
      <c r="L12" s="12"/>
      <c r="M12" s="12"/>
      <c r="O12" s="1" t="s">
        <v>25</v>
      </c>
      <c r="P12" s="1" t="s">
        <v>35</v>
      </c>
      <c r="Q12" s="1" t="s">
        <v>23</v>
      </c>
      <c r="R12" s="21">
        <f>$K$57</f>
        <v>5.0806982872200264</v>
      </c>
      <c r="S12" s="21">
        <f>$L$57</f>
        <v>2.6218507101600141</v>
      </c>
      <c r="T12" s="21">
        <f>$M$57</f>
        <v>7.353425559947298</v>
      </c>
      <c r="U12" s="21">
        <f>$N$57</f>
        <v>4.4516590157710274</v>
      </c>
    </row>
    <row r="13" spans="1:35" x14ac:dyDescent="0.25">
      <c r="A13" s="19" t="s">
        <v>22</v>
      </c>
      <c r="B13" s="19" t="s">
        <v>27</v>
      </c>
      <c r="C13" s="19" t="s">
        <v>58</v>
      </c>
      <c r="D13" s="9">
        <v>21</v>
      </c>
      <c r="E13" s="9">
        <v>0</v>
      </c>
      <c r="F13" s="9">
        <v>0</v>
      </c>
      <c r="G13" s="9">
        <v>0</v>
      </c>
      <c r="H13" s="9">
        <v>0</v>
      </c>
      <c r="I13" s="20">
        <f t="shared" si="1"/>
        <v>0</v>
      </c>
      <c r="J13" s="20">
        <f t="shared" si="0"/>
        <v>0</v>
      </c>
      <c r="K13" s="12"/>
      <c r="L13" s="12"/>
      <c r="M13" s="12"/>
      <c r="O13" s="1" t="s">
        <v>25</v>
      </c>
      <c r="P13" s="1" t="s">
        <v>35</v>
      </c>
      <c r="Q13" s="1" t="s">
        <v>27</v>
      </c>
      <c r="R13" s="21">
        <f>$K$63</f>
        <v>5.4747474747474749</v>
      </c>
      <c r="S13" s="21">
        <f>$L$63</f>
        <v>2.9393071596756473</v>
      </c>
      <c r="T13" s="21">
        <f>$M$63</f>
        <v>9.0517676767676765</v>
      </c>
      <c r="U13" s="21">
        <f>$N$63</f>
        <v>3.5859086015148978</v>
      </c>
    </row>
    <row r="14" spans="1:35" x14ac:dyDescent="0.25">
      <c r="A14" s="19" t="s">
        <v>22</v>
      </c>
      <c r="B14" s="19" t="s">
        <v>27</v>
      </c>
      <c r="C14" s="19" t="s">
        <v>59</v>
      </c>
      <c r="D14" s="9">
        <v>22</v>
      </c>
      <c r="E14" s="9">
        <v>0</v>
      </c>
      <c r="F14" s="9">
        <v>0</v>
      </c>
      <c r="G14" s="9">
        <v>0</v>
      </c>
      <c r="H14" s="9">
        <v>0</v>
      </c>
      <c r="I14" s="20">
        <f t="shared" si="1"/>
        <v>0</v>
      </c>
      <c r="J14" s="20">
        <f t="shared" si="0"/>
        <v>0</v>
      </c>
      <c r="K14" s="12"/>
      <c r="L14" s="12"/>
      <c r="M14" s="12"/>
      <c r="O14" s="1" t="s">
        <v>61</v>
      </c>
      <c r="P14" s="1" t="s">
        <v>22</v>
      </c>
      <c r="Q14" s="1" t="s">
        <v>23</v>
      </c>
      <c r="R14" s="21">
        <f>$K$69</f>
        <v>0</v>
      </c>
      <c r="S14" s="21">
        <f>$L$69</f>
        <v>0</v>
      </c>
      <c r="T14" s="21">
        <f>$M$69</f>
        <v>0</v>
      </c>
      <c r="U14" s="21">
        <f>$N$69</f>
        <v>0</v>
      </c>
    </row>
    <row r="15" spans="1:35" x14ac:dyDescent="0.25">
      <c r="A15" s="19" t="s">
        <v>22</v>
      </c>
      <c r="B15" s="19" t="s">
        <v>27</v>
      </c>
      <c r="C15" s="19" t="s">
        <v>60</v>
      </c>
      <c r="D15" s="9">
        <v>14</v>
      </c>
      <c r="E15" s="9">
        <v>0</v>
      </c>
      <c r="F15" s="9">
        <v>0</v>
      </c>
      <c r="G15" s="9">
        <v>0</v>
      </c>
      <c r="H15" s="9">
        <v>0</v>
      </c>
      <c r="I15" s="20">
        <f t="shared" si="1"/>
        <v>0</v>
      </c>
      <c r="J15" s="20">
        <f t="shared" si="0"/>
        <v>0</v>
      </c>
      <c r="K15" s="12">
        <f>AVERAGE(I10:I15)</f>
        <v>0</v>
      </c>
      <c r="L15" s="12">
        <f>STDEV(I10:I15)/SQRT(6)</f>
        <v>0</v>
      </c>
      <c r="M15" s="12">
        <f t="shared" ref="M15" si="2">AVERAGE(J10:J15)</f>
        <v>0</v>
      </c>
      <c r="N15" s="12">
        <f>STDEV(J10:J15)/SQRT(6)</f>
        <v>0</v>
      </c>
      <c r="O15" s="1" t="s">
        <v>61</v>
      </c>
      <c r="P15" s="1" t="s">
        <v>22</v>
      </c>
      <c r="Q15" s="1" t="s">
        <v>27</v>
      </c>
      <c r="R15" s="21">
        <f>$K$75</f>
        <v>0</v>
      </c>
      <c r="S15" s="21">
        <f>$L$75</f>
        <v>0</v>
      </c>
      <c r="T15" s="21">
        <f>$M$75</f>
        <v>0</v>
      </c>
      <c r="U15" s="21">
        <f>$N$75</f>
        <v>0</v>
      </c>
    </row>
    <row r="16" spans="1:35" x14ac:dyDescent="0.25">
      <c r="A16" s="19" t="s">
        <v>29</v>
      </c>
      <c r="B16" s="19" t="s">
        <v>23</v>
      </c>
      <c r="C16" s="19" t="s">
        <v>55</v>
      </c>
      <c r="D16" s="9">
        <v>25</v>
      </c>
      <c r="E16" s="9">
        <v>0</v>
      </c>
      <c r="F16" s="9">
        <v>6</v>
      </c>
      <c r="G16" s="9">
        <v>10</v>
      </c>
      <c r="H16" s="9">
        <v>10</v>
      </c>
      <c r="I16" s="20">
        <f t="shared" si="1"/>
        <v>0</v>
      </c>
      <c r="J16" s="20">
        <f>F16/$D16*100</f>
        <v>24</v>
      </c>
      <c r="K16" s="12"/>
      <c r="L16" s="12"/>
      <c r="M16" s="12"/>
      <c r="O16" s="1" t="s">
        <v>61</v>
      </c>
      <c r="P16" s="1" t="s">
        <v>29</v>
      </c>
      <c r="Q16" s="1" t="s">
        <v>23</v>
      </c>
      <c r="R16" s="21">
        <f>$K$81</f>
        <v>0</v>
      </c>
      <c r="S16" s="21">
        <f>$L$81</f>
        <v>0</v>
      </c>
      <c r="T16" s="21">
        <f>$M$81</f>
        <v>3.9682539682539679</v>
      </c>
      <c r="U16" s="21">
        <f>$N$81</f>
        <v>2.7947328351839698</v>
      </c>
    </row>
    <row r="17" spans="1:21" x14ac:dyDescent="0.25">
      <c r="A17" s="19" t="s">
        <v>29</v>
      </c>
      <c r="B17" s="19" t="s">
        <v>23</v>
      </c>
      <c r="C17" s="19" t="s">
        <v>56</v>
      </c>
      <c r="D17" s="9">
        <v>25</v>
      </c>
      <c r="E17" s="9">
        <v>0</v>
      </c>
      <c r="F17" s="9">
        <v>1</v>
      </c>
      <c r="G17" s="9">
        <v>17</v>
      </c>
      <c r="H17" s="9">
        <v>18</v>
      </c>
      <c r="I17" s="20">
        <f t="shared" si="1"/>
        <v>0</v>
      </c>
      <c r="J17" s="20">
        <f t="shared" si="0"/>
        <v>4</v>
      </c>
      <c r="K17" s="12"/>
      <c r="L17" s="12"/>
      <c r="M17" s="12"/>
      <c r="O17" s="1" t="s">
        <v>61</v>
      </c>
      <c r="P17" s="1" t="s">
        <v>29</v>
      </c>
      <c r="Q17" s="1" t="s">
        <v>27</v>
      </c>
      <c r="R17" s="21">
        <f>$K$87</f>
        <v>0</v>
      </c>
      <c r="S17" s="21">
        <f>$L$87</f>
        <v>0</v>
      </c>
      <c r="T17" s="21">
        <f>$M$87</f>
        <v>2.0579710144927534</v>
      </c>
      <c r="U17" s="21">
        <f>$N$87</f>
        <v>1.3843424853634265</v>
      </c>
    </row>
    <row r="18" spans="1:21" x14ac:dyDescent="0.25">
      <c r="A18" s="19" t="s">
        <v>29</v>
      </c>
      <c r="B18" s="19" t="s">
        <v>23</v>
      </c>
      <c r="C18" s="19" t="s">
        <v>57</v>
      </c>
      <c r="D18" s="9">
        <v>16</v>
      </c>
      <c r="E18" s="9">
        <v>0</v>
      </c>
      <c r="F18" s="9">
        <v>1</v>
      </c>
      <c r="G18" s="9">
        <v>2</v>
      </c>
      <c r="H18" s="9">
        <v>2</v>
      </c>
      <c r="I18" s="20">
        <f t="shared" si="1"/>
        <v>0</v>
      </c>
      <c r="J18" s="20">
        <f t="shared" si="0"/>
        <v>6.25</v>
      </c>
      <c r="K18" s="12"/>
      <c r="L18" s="12"/>
      <c r="M18" s="12"/>
      <c r="O18" s="1" t="s">
        <v>61</v>
      </c>
      <c r="P18" s="1" t="s">
        <v>32</v>
      </c>
      <c r="Q18" s="1" t="s">
        <v>23</v>
      </c>
      <c r="R18" s="21">
        <f>$K$93</f>
        <v>5.9739475500345058</v>
      </c>
      <c r="S18" s="21">
        <f>$L$93</f>
        <v>3.2133674688686904</v>
      </c>
      <c r="T18" s="21">
        <f>$M$93</f>
        <v>26.552816931501813</v>
      </c>
      <c r="U18" s="21">
        <f>$N$93</f>
        <v>6.9028084221301782</v>
      </c>
    </row>
    <row r="19" spans="1:21" x14ac:dyDescent="0.25">
      <c r="A19" s="19" t="s">
        <v>29</v>
      </c>
      <c r="B19" s="19" t="s">
        <v>23</v>
      </c>
      <c r="C19" s="19" t="s">
        <v>58</v>
      </c>
      <c r="D19" s="9">
        <v>22</v>
      </c>
      <c r="E19" s="9">
        <v>0</v>
      </c>
      <c r="F19" s="9">
        <v>1</v>
      </c>
      <c r="G19" s="9">
        <v>13</v>
      </c>
      <c r="H19" s="9">
        <v>14</v>
      </c>
      <c r="I19" s="20">
        <f t="shared" si="1"/>
        <v>0</v>
      </c>
      <c r="J19" s="20">
        <f t="shared" si="0"/>
        <v>4.5454545454545459</v>
      </c>
      <c r="K19" s="12"/>
      <c r="L19" s="12"/>
      <c r="M19" s="12"/>
      <c r="O19" s="1" t="s">
        <v>61</v>
      </c>
      <c r="P19" s="1" t="s">
        <v>32</v>
      </c>
      <c r="Q19" s="1" t="s">
        <v>27</v>
      </c>
      <c r="R19" s="21">
        <f>$K$99</f>
        <v>4.8913043478260869</v>
      </c>
      <c r="S19" s="21">
        <f>$L$99</f>
        <v>4.0839296530998404</v>
      </c>
      <c r="T19" s="21">
        <f>$M$99</f>
        <v>27.109554042822321</v>
      </c>
      <c r="U19" s="21">
        <f>$N$99</f>
        <v>5.8925542076407336</v>
      </c>
    </row>
    <row r="20" spans="1:21" x14ac:dyDescent="0.25">
      <c r="A20" s="19" t="s">
        <v>29</v>
      </c>
      <c r="B20" s="19" t="s">
        <v>23</v>
      </c>
      <c r="C20" s="19" t="s">
        <v>59</v>
      </c>
      <c r="D20" s="9">
        <v>22</v>
      </c>
      <c r="E20" s="9">
        <v>0</v>
      </c>
      <c r="F20" s="9">
        <v>1</v>
      </c>
      <c r="G20" s="9">
        <v>1</v>
      </c>
      <c r="H20" s="9">
        <v>1</v>
      </c>
      <c r="I20" s="20">
        <f t="shared" si="1"/>
        <v>0</v>
      </c>
      <c r="J20" s="20">
        <f t="shared" si="0"/>
        <v>4.5454545454545459</v>
      </c>
      <c r="K20" s="12"/>
      <c r="L20" s="12"/>
      <c r="M20" s="12"/>
      <c r="O20" s="1" t="s">
        <v>61</v>
      </c>
      <c r="P20" s="1" t="s">
        <v>34</v>
      </c>
      <c r="Q20" s="1" t="s">
        <v>23</v>
      </c>
      <c r="R20" s="21">
        <f>$K$105</f>
        <v>0.66666666666666663</v>
      </c>
      <c r="S20" s="21">
        <f>$L$105</f>
        <v>0.66666666666666674</v>
      </c>
      <c r="T20" s="21">
        <f>$M$105</f>
        <v>0.66666666666666663</v>
      </c>
      <c r="U20" s="21">
        <f>$N$105</f>
        <v>0.66666666666666674</v>
      </c>
    </row>
    <row r="21" spans="1:21" x14ac:dyDescent="0.25">
      <c r="A21" s="19" t="s">
        <v>29</v>
      </c>
      <c r="B21" s="19" t="s">
        <v>23</v>
      </c>
      <c r="C21" s="19" t="s">
        <v>60</v>
      </c>
      <c r="D21" s="9">
        <v>14</v>
      </c>
      <c r="E21" s="9">
        <v>0</v>
      </c>
      <c r="F21" s="9">
        <v>1</v>
      </c>
      <c r="G21" s="9">
        <v>7</v>
      </c>
      <c r="H21" s="9">
        <v>11</v>
      </c>
      <c r="I21" s="20">
        <f t="shared" si="1"/>
        <v>0</v>
      </c>
      <c r="J21" s="20">
        <f t="shared" si="0"/>
        <v>7.1428571428571423</v>
      </c>
      <c r="K21" s="12">
        <f>AVERAGE(I16:I21)</f>
        <v>0</v>
      </c>
      <c r="L21" s="12">
        <f>STDEV(I16:I21)/SQRT(6)</f>
        <v>0</v>
      </c>
      <c r="M21" s="12">
        <f t="shared" ref="M21" si="3">AVERAGE(J16:J21)</f>
        <v>8.4139610389610393</v>
      </c>
      <c r="N21" s="12">
        <f>STDEV(J16:J21)/SQRT(6)</f>
        <v>3.1550846793809209</v>
      </c>
      <c r="O21" s="1" t="s">
        <v>61</v>
      </c>
      <c r="P21" s="1" t="s">
        <v>34</v>
      </c>
      <c r="Q21" s="1" t="s">
        <v>27</v>
      </c>
      <c r="R21" s="21">
        <f>$K$111</f>
        <v>4.8771929824561404</v>
      </c>
      <c r="S21" s="21">
        <f>$L$111</f>
        <v>2.4012410867175489</v>
      </c>
      <c r="T21" s="21">
        <f>$M$111</f>
        <v>5.5438596491228074</v>
      </c>
      <c r="U21" s="21">
        <f>$N$111</f>
        <v>2.2158110040486942</v>
      </c>
    </row>
    <row r="22" spans="1:21" x14ac:dyDescent="0.25">
      <c r="A22" s="19" t="s">
        <v>29</v>
      </c>
      <c r="B22" s="19" t="s">
        <v>27</v>
      </c>
      <c r="C22" s="19" t="s">
        <v>55</v>
      </c>
      <c r="D22" s="9">
        <v>25</v>
      </c>
      <c r="E22" s="9">
        <v>0</v>
      </c>
      <c r="F22" s="9">
        <v>1</v>
      </c>
      <c r="G22" s="9">
        <v>6</v>
      </c>
      <c r="H22" s="9">
        <v>6</v>
      </c>
      <c r="I22" s="20">
        <f t="shared" si="1"/>
        <v>0</v>
      </c>
      <c r="J22" s="20">
        <f t="shared" si="0"/>
        <v>4</v>
      </c>
      <c r="K22" s="12"/>
      <c r="L22" s="12"/>
      <c r="M22" s="12"/>
      <c r="O22" s="1" t="s">
        <v>61</v>
      </c>
      <c r="P22" s="1" t="s">
        <v>35</v>
      </c>
      <c r="Q22" s="1" t="s">
        <v>23</v>
      </c>
      <c r="R22" s="21">
        <f>$K$117</f>
        <v>1.0416666666666667</v>
      </c>
      <c r="S22" s="21">
        <f>$L$117</f>
        <v>1.041666666666667</v>
      </c>
      <c r="T22" s="21">
        <f>$M$117</f>
        <v>2.0833333333333335</v>
      </c>
      <c r="U22" s="21">
        <f>$N$117</f>
        <v>2.0833333333333339</v>
      </c>
    </row>
    <row r="23" spans="1:21" x14ac:dyDescent="0.25">
      <c r="A23" s="19" t="s">
        <v>29</v>
      </c>
      <c r="B23" s="19" t="s">
        <v>27</v>
      </c>
      <c r="C23" s="19" t="s">
        <v>56</v>
      </c>
      <c r="D23" s="9">
        <v>25</v>
      </c>
      <c r="E23" s="9">
        <v>0</v>
      </c>
      <c r="F23" s="9">
        <v>4</v>
      </c>
      <c r="G23" s="9">
        <v>14</v>
      </c>
      <c r="H23" s="9">
        <v>16</v>
      </c>
      <c r="I23" s="20">
        <f t="shared" si="1"/>
        <v>0</v>
      </c>
      <c r="J23" s="20">
        <f t="shared" si="0"/>
        <v>16</v>
      </c>
      <c r="K23" s="12"/>
      <c r="L23" s="12"/>
      <c r="M23" s="12"/>
      <c r="O23" s="1" t="s">
        <v>61</v>
      </c>
      <c r="P23" s="1" t="s">
        <v>35</v>
      </c>
      <c r="Q23" s="1" t="s">
        <v>27</v>
      </c>
      <c r="R23" s="21">
        <f>$K$123</f>
        <v>4.8474945533769072</v>
      </c>
      <c r="S23" s="21">
        <f>$L$123</f>
        <v>2.8041382402111017</v>
      </c>
      <c r="T23" s="21">
        <f>$M$123</f>
        <v>6.4945533769063175</v>
      </c>
      <c r="U23" s="21">
        <f>$N$123</f>
        <v>3.5684924466577375</v>
      </c>
    </row>
    <row r="24" spans="1:21" x14ac:dyDescent="0.25">
      <c r="A24" s="19" t="s">
        <v>29</v>
      </c>
      <c r="B24" s="19" t="s">
        <v>27</v>
      </c>
      <c r="C24" s="19" t="s">
        <v>57</v>
      </c>
      <c r="D24" s="9">
        <v>16</v>
      </c>
      <c r="E24" s="9">
        <v>0</v>
      </c>
      <c r="F24" s="9">
        <v>0</v>
      </c>
      <c r="G24" s="9">
        <v>2</v>
      </c>
      <c r="H24" s="9">
        <v>5</v>
      </c>
      <c r="I24" s="20">
        <f t="shared" si="1"/>
        <v>0</v>
      </c>
      <c r="J24" s="20">
        <f t="shared" si="0"/>
        <v>0</v>
      </c>
      <c r="K24" s="12"/>
      <c r="L24" s="12"/>
      <c r="M24" s="12"/>
      <c r="O24" s="1" t="s">
        <v>62</v>
      </c>
      <c r="P24" s="1" t="s">
        <v>22</v>
      </c>
      <c r="Q24" s="1" t="s">
        <v>23</v>
      </c>
      <c r="R24" s="21">
        <f>$K$129</f>
        <v>0</v>
      </c>
      <c r="S24" s="21">
        <f>$L$129</f>
        <v>0</v>
      </c>
      <c r="T24" s="21">
        <f>$M$129</f>
        <v>0</v>
      </c>
      <c r="U24" s="21">
        <f>$N$129</f>
        <v>0</v>
      </c>
    </row>
    <row r="25" spans="1:21" x14ac:dyDescent="0.25">
      <c r="A25" s="19" t="s">
        <v>29</v>
      </c>
      <c r="B25" s="19" t="s">
        <v>27</v>
      </c>
      <c r="C25" s="19" t="s">
        <v>58</v>
      </c>
      <c r="D25" s="9">
        <v>22</v>
      </c>
      <c r="E25" s="9">
        <v>0</v>
      </c>
      <c r="F25" s="9">
        <v>8</v>
      </c>
      <c r="G25" s="9">
        <v>14</v>
      </c>
      <c r="H25" s="9">
        <v>15</v>
      </c>
      <c r="I25" s="20">
        <f t="shared" si="1"/>
        <v>0</v>
      </c>
      <c r="J25" s="20">
        <f t="shared" si="0"/>
        <v>36.363636363636367</v>
      </c>
      <c r="K25" s="12"/>
      <c r="L25" s="12"/>
      <c r="M25" s="12"/>
      <c r="O25" s="1" t="s">
        <v>62</v>
      </c>
      <c r="P25" s="1" t="s">
        <v>22</v>
      </c>
      <c r="Q25" s="1" t="s">
        <v>27</v>
      </c>
      <c r="R25" s="21">
        <f>$K$135</f>
        <v>0</v>
      </c>
      <c r="S25" s="21">
        <f>$L$135</f>
        <v>0</v>
      </c>
      <c r="T25" s="21">
        <f>$M$135</f>
        <v>0</v>
      </c>
      <c r="U25" s="21">
        <f>$N$135</f>
        <v>0</v>
      </c>
    </row>
    <row r="26" spans="1:21" x14ac:dyDescent="0.25">
      <c r="A26" s="19" t="s">
        <v>29</v>
      </c>
      <c r="B26" s="19" t="s">
        <v>27</v>
      </c>
      <c r="C26" s="19" t="s">
        <v>59</v>
      </c>
      <c r="D26" s="9">
        <v>22</v>
      </c>
      <c r="E26" s="9">
        <v>0</v>
      </c>
      <c r="F26" s="9">
        <v>0</v>
      </c>
      <c r="G26" s="9">
        <v>2</v>
      </c>
      <c r="H26" s="9">
        <v>4</v>
      </c>
      <c r="I26" s="20">
        <f t="shared" si="1"/>
        <v>0</v>
      </c>
      <c r="J26" s="20">
        <f t="shared" si="0"/>
        <v>0</v>
      </c>
      <c r="K26" s="12"/>
      <c r="L26" s="12"/>
      <c r="M26" s="12"/>
      <c r="O26" s="1" t="s">
        <v>62</v>
      </c>
      <c r="P26" s="1" t="s">
        <v>29</v>
      </c>
      <c r="Q26" s="1" t="s">
        <v>23</v>
      </c>
      <c r="R26" s="21">
        <f>$K$141</f>
        <v>0</v>
      </c>
      <c r="S26" s="21">
        <f>$L$141</f>
        <v>0</v>
      </c>
      <c r="T26" s="21">
        <f>$M$141</f>
        <v>11.360315066197421</v>
      </c>
      <c r="U26" s="21">
        <f>$N$141</f>
        <v>4.0934958320183004</v>
      </c>
    </row>
    <row r="27" spans="1:21" x14ac:dyDescent="0.25">
      <c r="A27" s="19" t="s">
        <v>29</v>
      </c>
      <c r="B27" s="19" t="s">
        <v>27</v>
      </c>
      <c r="C27" s="19" t="s">
        <v>60</v>
      </c>
      <c r="D27" s="9">
        <v>14</v>
      </c>
      <c r="E27" s="9">
        <v>0</v>
      </c>
      <c r="F27" s="9">
        <v>1</v>
      </c>
      <c r="G27" s="9">
        <v>7</v>
      </c>
      <c r="H27" s="9">
        <v>8</v>
      </c>
      <c r="I27" s="20">
        <f t="shared" si="1"/>
        <v>0</v>
      </c>
      <c r="J27" s="20">
        <f t="shared" si="0"/>
        <v>7.1428571428571423</v>
      </c>
      <c r="K27" s="12">
        <f>AVERAGE(I22:I27)</f>
        <v>0</v>
      </c>
      <c r="L27" s="12">
        <f>STDEV(I22:I27)/SQRT(6)</f>
        <v>0</v>
      </c>
      <c r="M27" s="12">
        <f t="shared" ref="M27" si="4">AVERAGE(J22:J27)</f>
        <v>10.584415584415586</v>
      </c>
      <c r="N27" s="12">
        <f>STDEV(J22:J27)/SQRT(6)</f>
        <v>5.6954816541077111</v>
      </c>
      <c r="O27" s="1" t="s">
        <v>62</v>
      </c>
      <c r="P27" s="1" t="s">
        <v>29</v>
      </c>
      <c r="Q27" s="1" t="s">
        <v>27</v>
      </c>
      <c r="R27" s="21">
        <f>$K$147</f>
        <v>0</v>
      </c>
      <c r="S27" s="21">
        <f>$L$147</f>
        <v>0</v>
      </c>
      <c r="T27" s="21">
        <f>$M$147</f>
        <v>14.184116809116809</v>
      </c>
      <c r="U27" s="21">
        <f>$N$147</f>
        <v>2.3502228878090072</v>
      </c>
    </row>
    <row r="28" spans="1:21" x14ac:dyDescent="0.25">
      <c r="A28" s="19" t="s">
        <v>32</v>
      </c>
      <c r="B28" s="19" t="s">
        <v>23</v>
      </c>
      <c r="C28" s="19" t="s">
        <v>55</v>
      </c>
      <c r="D28" s="9">
        <v>25</v>
      </c>
      <c r="E28" s="9">
        <v>0</v>
      </c>
      <c r="F28" s="9">
        <v>10</v>
      </c>
      <c r="G28" s="9">
        <v>10</v>
      </c>
      <c r="H28" s="9">
        <v>10</v>
      </c>
      <c r="I28" s="20">
        <f t="shared" si="1"/>
        <v>0</v>
      </c>
      <c r="J28" s="20">
        <f t="shared" si="0"/>
        <v>40</v>
      </c>
      <c r="K28" s="12"/>
      <c r="L28" s="12"/>
      <c r="M28" s="12"/>
      <c r="O28" s="1" t="s">
        <v>62</v>
      </c>
      <c r="P28" s="1" t="s">
        <v>32</v>
      </c>
      <c r="Q28" s="1" t="s">
        <v>23</v>
      </c>
      <c r="R28" s="21">
        <f>$K$153</f>
        <v>5.8005698005698001</v>
      </c>
      <c r="S28" s="21">
        <f>$L$153</f>
        <v>2.1660157562438513</v>
      </c>
      <c r="T28" s="21">
        <f>$M$153</f>
        <v>38.293091168091166</v>
      </c>
      <c r="U28" s="21">
        <f>$N$153</f>
        <v>8.6843611060684296</v>
      </c>
    </row>
    <row r="29" spans="1:21" x14ac:dyDescent="0.25">
      <c r="A29" s="19" t="s">
        <v>32</v>
      </c>
      <c r="B29" s="19" t="s">
        <v>23</v>
      </c>
      <c r="C29" s="19" t="s">
        <v>56</v>
      </c>
      <c r="D29" s="9">
        <v>25</v>
      </c>
      <c r="E29" s="9">
        <v>5</v>
      </c>
      <c r="F29" s="9">
        <v>12</v>
      </c>
      <c r="G29" s="9">
        <v>12</v>
      </c>
      <c r="H29" s="9">
        <v>12</v>
      </c>
      <c r="I29" s="20">
        <f t="shared" si="1"/>
        <v>20</v>
      </c>
      <c r="J29" s="20">
        <f t="shared" si="0"/>
        <v>48</v>
      </c>
      <c r="K29" s="12"/>
      <c r="L29" s="12"/>
      <c r="M29" s="12"/>
      <c r="O29" s="1" t="s">
        <v>62</v>
      </c>
      <c r="P29" s="1" t="s">
        <v>32</v>
      </c>
      <c r="Q29" s="1" t="s">
        <v>27</v>
      </c>
      <c r="R29" s="21">
        <f>$K$159</f>
        <v>7.0313390313390309</v>
      </c>
      <c r="S29" s="21">
        <f>$L$159</f>
        <v>3.6118453149781646</v>
      </c>
      <c r="T29" s="21">
        <f>$M$159</f>
        <v>45.561609686609678</v>
      </c>
      <c r="U29" s="21">
        <f>$N$159</f>
        <v>7.1844115611055317</v>
      </c>
    </row>
    <row r="30" spans="1:21" x14ac:dyDescent="0.25">
      <c r="A30" s="19" t="s">
        <v>32</v>
      </c>
      <c r="B30" s="19" t="s">
        <v>23</v>
      </c>
      <c r="C30" s="19" t="s">
        <v>57</v>
      </c>
      <c r="D30" s="9">
        <v>16</v>
      </c>
      <c r="E30" s="9">
        <v>0</v>
      </c>
      <c r="F30" s="9">
        <v>2</v>
      </c>
      <c r="G30" s="9">
        <v>2</v>
      </c>
      <c r="H30" s="9">
        <v>2</v>
      </c>
      <c r="I30" s="20">
        <f t="shared" si="1"/>
        <v>0</v>
      </c>
      <c r="J30" s="20">
        <f t="shared" si="0"/>
        <v>12.5</v>
      </c>
      <c r="K30" s="12"/>
      <c r="L30" s="12"/>
      <c r="M30" s="12"/>
      <c r="O30" s="1" t="s">
        <v>62</v>
      </c>
      <c r="P30" s="1" t="s">
        <v>34</v>
      </c>
      <c r="Q30" s="1" t="s">
        <v>23</v>
      </c>
      <c r="R30" s="21">
        <f>$K$165</f>
        <v>6.1054131054131053</v>
      </c>
      <c r="S30" s="21">
        <f>$L$165</f>
        <v>3.6685699352862668</v>
      </c>
      <c r="T30" s="21">
        <f>$M$165</f>
        <v>9.7524719289425175</v>
      </c>
      <c r="U30" s="21">
        <f>$N$165</f>
        <v>3.8442441823449327</v>
      </c>
    </row>
    <row r="31" spans="1:21" x14ac:dyDescent="0.25">
      <c r="A31" s="19" t="s">
        <v>32</v>
      </c>
      <c r="B31" s="19" t="s">
        <v>23</v>
      </c>
      <c r="C31" s="19" t="s">
        <v>58</v>
      </c>
      <c r="D31" s="9">
        <v>22</v>
      </c>
      <c r="E31" s="9">
        <v>4</v>
      </c>
      <c r="F31" s="9">
        <v>14</v>
      </c>
      <c r="G31" s="9">
        <v>14</v>
      </c>
      <c r="H31" s="9">
        <v>14</v>
      </c>
      <c r="I31" s="20">
        <f t="shared" si="1"/>
        <v>18.181818181818183</v>
      </c>
      <c r="J31" s="20">
        <f t="shared" si="0"/>
        <v>63.636363636363633</v>
      </c>
      <c r="K31" s="12"/>
      <c r="L31" s="12"/>
      <c r="M31" s="12"/>
      <c r="O31" s="1" t="s">
        <v>62</v>
      </c>
      <c r="P31" s="1" t="s">
        <v>34</v>
      </c>
      <c r="Q31" s="1" t="s">
        <v>27</v>
      </c>
      <c r="R31" s="21">
        <f>$K$171</f>
        <v>11.447293447293447</v>
      </c>
      <c r="S31" s="21">
        <f>$L$171</f>
        <v>6.3740984662186939</v>
      </c>
      <c r="T31" s="21">
        <f>$M$171</f>
        <v>12.113960113960113</v>
      </c>
      <c r="U31" s="21">
        <f>$N$171</f>
        <v>6.2520101393246073</v>
      </c>
    </row>
    <row r="32" spans="1:21" x14ac:dyDescent="0.25">
      <c r="A32" s="19" t="s">
        <v>32</v>
      </c>
      <c r="B32" s="19" t="s">
        <v>23</v>
      </c>
      <c r="C32" s="19" t="s">
        <v>59</v>
      </c>
      <c r="D32" s="9">
        <v>22</v>
      </c>
      <c r="E32" s="9">
        <v>0</v>
      </c>
      <c r="F32" s="9">
        <v>5</v>
      </c>
      <c r="G32" s="9">
        <v>5</v>
      </c>
      <c r="H32" s="9">
        <v>5</v>
      </c>
      <c r="I32" s="20">
        <f t="shared" si="1"/>
        <v>0</v>
      </c>
      <c r="J32" s="20">
        <f t="shared" si="0"/>
        <v>22.727272727272727</v>
      </c>
      <c r="K32" s="12"/>
      <c r="L32" s="12"/>
      <c r="M32" s="12"/>
      <c r="O32" s="1" t="s">
        <v>62</v>
      </c>
      <c r="P32" s="1" t="s">
        <v>35</v>
      </c>
      <c r="Q32" s="1" t="s">
        <v>23</v>
      </c>
      <c r="R32" s="21">
        <f>$K$177</f>
        <v>2.8746438746438745</v>
      </c>
      <c r="S32" s="21">
        <f>$L$177</f>
        <v>1.3717911737072692</v>
      </c>
      <c r="T32" s="21">
        <f>$M$177</f>
        <v>2.8746438746438745</v>
      </c>
      <c r="U32" s="21">
        <f>$N$177</f>
        <v>1.3717911737072692</v>
      </c>
    </row>
    <row r="33" spans="1:21" x14ac:dyDescent="0.25">
      <c r="A33" s="19" t="s">
        <v>32</v>
      </c>
      <c r="B33" s="19" t="s">
        <v>23</v>
      </c>
      <c r="C33" s="19" t="s">
        <v>60</v>
      </c>
      <c r="D33" s="9">
        <v>15</v>
      </c>
      <c r="E33" s="9">
        <v>2</v>
      </c>
      <c r="F33" s="9">
        <v>13</v>
      </c>
      <c r="G33" s="9">
        <v>14</v>
      </c>
      <c r="H33" s="9">
        <v>14</v>
      </c>
      <c r="I33" s="20">
        <f t="shared" si="1"/>
        <v>13.333333333333334</v>
      </c>
      <c r="J33" s="20">
        <f t="shared" si="0"/>
        <v>86.666666666666671</v>
      </c>
      <c r="K33" s="12">
        <f>AVERAGE(I28:I33)</f>
        <v>8.5858585858585865</v>
      </c>
      <c r="L33" s="12">
        <f>STDEV(I28:I33)/SQRT(6)</f>
        <v>3.9414653968471445</v>
      </c>
      <c r="M33" s="12">
        <f t="shared" ref="M33" si="5">AVERAGE(J28:J33)</f>
        <v>45.588383838383834</v>
      </c>
      <c r="N33" s="12">
        <f>STDEV(J28:J33)/SQRT(6)</f>
        <v>11.056932015129018</v>
      </c>
      <c r="O33" s="1" t="s">
        <v>62</v>
      </c>
      <c r="P33" s="1" t="s">
        <v>35</v>
      </c>
      <c r="Q33" s="1" t="s">
        <v>27</v>
      </c>
      <c r="R33" s="21">
        <f>$K$183</f>
        <v>2.2592592592592591</v>
      </c>
      <c r="S33" s="21">
        <f>$L$183</f>
        <v>1.463314538158401</v>
      </c>
      <c r="T33" s="21">
        <f>$M$183</f>
        <v>2.2592592592592591</v>
      </c>
      <c r="U33" s="21">
        <f>$N$183</f>
        <v>1.463314538158401</v>
      </c>
    </row>
    <row r="34" spans="1:21" x14ac:dyDescent="0.25">
      <c r="A34" s="19" t="s">
        <v>32</v>
      </c>
      <c r="B34" s="19" t="s">
        <v>27</v>
      </c>
      <c r="C34" s="19" t="s">
        <v>55</v>
      </c>
      <c r="D34" s="9">
        <v>25</v>
      </c>
      <c r="E34" s="9">
        <v>5</v>
      </c>
      <c r="F34" s="9">
        <v>10</v>
      </c>
      <c r="G34" s="9">
        <v>10</v>
      </c>
      <c r="H34" s="9">
        <v>10</v>
      </c>
      <c r="I34" s="20">
        <f t="shared" si="1"/>
        <v>20</v>
      </c>
      <c r="J34" s="20">
        <f t="shared" si="0"/>
        <v>40</v>
      </c>
      <c r="K34" s="12"/>
      <c r="L34" s="12"/>
      <c r="M34" s="12"/>
      <c r="O34" s="1"/>
      <c r="P34" s="1"/>
      <c r="Q34" s="1"/>
      <c r="R34" s="1"/>
      <c r="S34" s="1"/>
      <c r="T34" s="1"/>
    </row>
    <row r="35" spans="1:21" x14ac:dyDescent="0.25">
      <c r="A35" s="19" t="s">
        <v>32</v>
      </c>
      <c r="B35" s="19" t="s">
        <v>27</v>
      </c>
      <c r="C35" s="19" t="s">
        <v>56</v>
      </c>
      <c r="D35" s="9">
        <v>25</v>
      </c>
      <c r="E35" s="9">
        <v>4</v>
      </c>
      <c r="F35" s="9">
        <v>16</v>
      </c>
      <c r="G35" s="9">
        <v>16</v>
      </c>
      <c r="H35" s="9">
        <v>16</v>
      </c>
      <c r="I35" s="20">
        <f t="shared" si="1"/>
        <v>16</v>
      </c>
      <c r="J35" s="20">
        <f t="shared" si="0"/>
        <v>64</v>
      </c>
      <c r="K35" s="12"/>
      <c r="L35" s="12"/>
      <c r="M35" s="12"/>
      <c r="O35" s="1"/>
      <c r="P35" s="1"/>
      <c r="Q35" s="1"/>
      <c r="R35" s="1"/>
      <c r="S35" s="1"/>
      <c r="T35" s="1"/>
    </row>
    <row r="36" spans="1:21" x14ac:dyDescent="0.25">
      <c r="A36" s="19" t="s">
        <v>32</v>
      </c>
      <c r="B36" s="19" t="s">
        <v>27</v>
      </c>
      <c r="C36" s="19" t="s">
        <v>57</v>
      </c>
      <c r="D36" s="9">
        <v>16</v>
      </c>
      <c r="E36" s="9">
        <v>0</v>
      </c>
      <c r="F36" s="9">
        <v>4</v>
      </c>
      <c r="G36" s="9">
        <v>4</v>
      </c>
      <c r="H36" s="9">
        <v>4</v>
      </c>
      <c r="I36" s="20">
        <f t="shared" si="1"/>
        <v>0</v>
      </c>
      <c r="J36" s="20">
        <f t="shared" si="0"/>
        <v>25</v>
      </c>
      <c r="K36" s="12"/>
      <c r="L36" s="12"/>
      <c r="M36" s="12"/>
      <c r="O36" s="1"/>
      <c r="P36" s="1"/>
      <c r="Q36" s="1"/>
      <c r="R36" s="1"/>
      <c r="S36" s="1"/>
      <c r="T36" s="1"/>
    </row>
    <row r="37" spans="1:21" x14ac:dyDescent="0.25">
      <c r="A37" s="19" t="s">
        <v>32</v>
      </c>
      <c r="B37" s="19" t="s">
        <v>27</v>
      </c>
      <c r="C37" s="19" t="s">
        <v>58</v>
      </c>
      <c r="D37" s="9">
        <v>22</v>
      </c>
      <c r="E37" s="9">
        <v>6</v>
      </c>
      <c r="F37" s="9">
        <v>14</v>
      </c>
      <c r="G37" s="9">
        <v>15</v>
      </c>
      <c r="H37" s="9">
        <v>15</v>
      </c>
      <c r="I37" s="20">
        <f t="shared" si="1"/>
        <v>27.27272727272727</v>
      </c>
      <c r="J37" s="20">
        <f t="shared" si="0"/>
        <v>63.636363636363633</v>
      </c>
      <c r="K37" s="12"/>
      <c r="L37" s="12"/>
      <c r="M37" s="12"/>
      <c r="O37" s="1" t="s">
        <v>25</v>
      </c>
      <c r="P37" s="1" t="s">
        <v>22</v>
      </c>
      <c r="Q37" s="1" t="s">
        <v>23</v>
      </c>
      <c r="R37" s="21">
        <f>$K$9</f>
        <v>0</v>
      </c>
      <c r="S37" s="21">
        <f>$L$9</f>
        <v>0</v>
      </c>
      <c r="T37" s="21">
        <f>$M$9</f>
        <v>0</v>
      </c>
      <c r="U37" s="21">
        <f>$N$9</f>
        <v>0</v>
      </c>
    </row>
    <row r="38" spans="1:21" x14ac:dyDescent="0.25">
      <c r="A38" s="19" t="s">
        <v>32</v>
      </c>
      <c r="B38" s="19" t="s">
        <v>27</v>
      </c>
      <c r="C38" s="19" t="s">
        <v>59</v>
      </c>
      <c r="D38" s="9">
        <v>22</v>
      </c>
      <c r="E38" s="9">
        <v>1</v>
      </c>
      <c r="F38" s="9">
        <v>5</v>
      </c>
      <c r="G38" s="9">
        <v>5</v>
      </c>
      <c r="H38" s="9">
        <v>5</v>
      </c>
      <c r="I38" s="20">
        <f t="shared" si="1"/>
        <v>4.5454545454545459</v>
      </c>
      <c r="J38" s="20">
        <f t="shared" si="0"/>
        <v>22.727272727272727</v>
      </c>
      <c r="K38" s="12"/>
      <c r="L38" s="12"/>
      <c r="M38" s="12"/>
      <c r="O38" s="1" t="s">
        <v>61</v>
      </c>
      <c r="P38" s="1" t="s">
        <v>22</v>
      </c>
      <c r="Q38" s="1" t="s">
        <v>23</v>
      </c>
      <c r="R38" s="21">
        <f>$K$69</f>
        <v>0</v>
      </c>
      <c r="S38" s="21">
        <f>$L$69</f>
        <v>0</v>
      </c>
      <c r="T38" s="21">
        <f>$M$69</f>
        <v>0</v>
      </c>
      <c r="U38" s="21">
        <f>$N$69</f>
        <v>0</v>
      </c>
    </row>
    <row r="39" spans="1:21" x14ac:dyDescent="0.25">
      <c r="A39" s="19" t="s">
        <v>32</v>
      </c>
      <c r="B39" s="19" t="s">
        <v>27</v>
      </c>
      <c r="C39" s="19" t="s">
        <v>60</v>
      </c>
      <c r="D39" s="9">
        <v>15</v>
      </c>
      <c r="E39" s="9">
        <v>0</v>
      </c>
      <c r="F39" s="9">
        <v>9</v>
      </c>
      <c r="G39" s="9">
        <v>9</v>
      </c>
      <c r="H39" s="9">
        <v>9</v>
      </c>
      <c r="I39" s="20">
        <f t="shared" si="1"/>
        <v>0</v>
      </c>
      <c r="J39" s="20">
        <f t="shared" si="0"/>
        <v>60</v>
      </c>
      <c r="K39" s="12">
        <f>AVERAGE(I34:I39)</f>
        <v>11.303030303030303</v>
      </c>
      <c r="L39" s="12">
        <f>STDEV(I34:I39)/SQRT(6)</f>
        <v>4.6687323251964497</v>
      </c>
      <c r="M39" s="12">
        <f t="shared" ref="M39" si="6">AVERAGE(J34:J39)</f>
        <v>45.893939393939398</v>
      </c>
      <c r="N39" s="12">
        <f>STDEV(J34:J39)/SQRT(6)</f>
        <v>7.8519502119151792</v>
      </c>
      <c r="O39" s="1" t="s">
        <v>62</v>
      </c>
      <c r="P39" s="1" t="s">
        <v>22</v>
      </c>
      <c r="Q39" s="1" t="s">
        <v>23</v>
      </c>
      <c r="R39" s="21">
        <f>$K$129</f>
        <v>0</v>
      </c>
      <c r="S39" s="21">
        <f>$L$129</f>
        <v>0</v>
      </c>
      <c r="T39" s="21">
        <f>$M$129</f>
        <v>0</v>
      </c>
      <c r="U39" s="21">
        <f>$N$129</f>
        <v>0</v>
      </c>
    </row>
    <row r="40" spans="1:21" x14ac:dyDescent="0.25">
      <c r="A40" s="19" t="s">
        <v>34</v>
      </c>
      <c r="B40" s="19" t="s">
        <v>23</v>
      </c>
      <c r="C40" s="19" t="s">
        <v>55</v>
      </c>
      <c r="D40" s="9">
        <v>25</v>
      </c>
      <c r="E40" s="9">
        <v>1</v>
      </c>
      <c r="F40" s="9">
        <v>1</v>
      </c>
      <c r="G40" s="9">
        <v>1</v>
      </c>
      <c r="H40" s="9">
        <v>1</v>
      </c>
      <c r="I40" s="20">
        <f t="shared" si="1"/>
        <v>4</v>
      </c>
      <c r="J40" s="20">
        <f t="shared" si="0"/>
        <v>4</v>
      </c>
      <c r="K40" s="12"/>
      <c r="L40" s="12"/>
      <c r="M40" s="12"/>
      <c r="O40" s="1" t="s">
        <v>25</v>
      </c>
      <c r="P40" s="1" t="s">
        <v>22</v>
      </c>
      <c r="Q40" s="1" t="s">
        <v>27</v>
      </c>
      <c r="R40" s="21">
        <f>$K$15</f>
        <v>0</v>
      </c>
      <c r="S40" s="21">
        <f>$L$15</f>
        <v>0</v>
      </c>
      <c r="T40" s="21">
        <f>$M$15</f>
        <v>0</v>
      </c>
      <c r="U40" s="21">
        <f>$N$15</f>
        <v>0</v>
      </c>
    </row>
    <row r="41" spans="1:21" x14ac:dyDescent="0.25">
      <c r="A41" s="19" t="s">
        <v>34</v>
      </c>
      <c r="B41" s="19" t="s">
        <v>23</v>
      </c>
      <c r="C41" s="19" t="s">
        <v>56</v>
      </c>
      <c r="D41" s="9">
        <v>25</v>
      </c>
      <c r="E41" s="9">
        <v>0</v>
      </c>
      <c r="F41" s="9">
        <v>0</v>
      </c>
      <c r="G41" s="9">
        <v>0</v>
      </c>
      <c r="H41" s="9">
        <v>0</v>
      </c>
      <c r="I41" s="20">
        <f t="shared" si="1"/>
        <v>0</v>
      </c>
      <c r="J41" s="20">
        <f t="shared" si="0"/>
        <v>0</v>
      </c>
      <c r="K41" s="12"/>
      <c r="L41" s="12"/>
      <c r="M41" s="12"/>
      <c r="O41" s="1" t="s">
        <v>61</v>
      </c>
      <c r="P41" s="1" t="s">
        <v>22</v>
      </c>
      <c r="Q41" s="1" t="s">
        <v>27</v>
      </c>
      <c r="R41" s="21">
        <f>$K$75</f>
        <v>0</v>
      </c>
      <c r="S41" s="21">
        <f>$L$75</f>
        <v>0</v>
      </c>
      <c r="T41" s="21">
        <f>$M$75</f>
        <v>0</v>
      </c>
      <c r="U41" s="21">
        <f>$N$75</f>
        <v>0</v>
      </c>
    </row>
    <row r="42" spans="1:21" x14ac:dyDescent="0.25">
      <c r="A42" s="19" t="s">
        <v>34</v>
      </c>
      <c r="B42" s="19" t="s">
        <v>23</v>
      </c>
      <c r="C42" s="19" t="s">
        <v>57</v>
      </c>
      <c r="D42" s="9">
        <v>16</v>
      </c>
      <c r="E42" s="9">
        <v>1</v>
      </c>
      <c r="F42" s="9">
        <v>2</v>
      </c>
      <c r="G42" s="9">
        <v>2</v>
      </c>
      <c r="H42" s="9">
        <v>2</v>
      </c>
      <c r="I42" s="20">
        <f t="shared" si="1"/>
        <v>6.25</v>
      </c>
      <c r="J42" s="20">
        <f t="shared" si="0"/>
        <v>12.5</v>
      </c>
      <c r="K42" s="12"/>
      <c r="L42" s="12"/>
      <c r="M42" s="12"/>
      <c r="O42" s="1" t="s">
        <v>62</v>
      </c>
      <c r="P42" s="1" t="s">
        <v>22</v>
      </c>
      <c r="Q42" s="1" t="s">
        <v>27</v>
      </c>
      <c r="R42" s="21">
        <f>$K$135</f>
        <v>0</v>
      </c>
      <c r="S42" s="21">
        <f>$L$135</f>
        <v>0</v>
      </c>
      <c r="T42" s="21">
        <f>$M$135</f>
        <v>0</v>
      </c>
      <c r="U42" s="21">
        <f>$N$135</f>
        <v>0</v>
      </c>
    </row>
    <row r="43" spans="1:21" x14ac:dyDescent="0.25">
      <c r="A43" s="19" t="s">
        <v>34</v>
      </c>
      <c r="B43" s="19" t="s">
        <v>23</v>
      </c>
      <c r="C43" s="19" t="s">
        <v>58</v>
      </c>
      <c r="D43" s="9">
        <v>22</v>
      </c>
      <c r="E43" s="9">
        <v>0</v>
      </c>
      <c r="F43" s="9">
        <v>6</v>
      </c>
      <c r="G43" s="9">
        <v>6</v>
      </c>
      <c r="H43" s="9">
        <v>6</v>
      </c>
      <c r="I43" s="20">
        <f t="shared" si="1"/>
        <v>0</v>
      </c>
      <c r="J43" s="20">
        <f t="shared" si="0"/>
        <v>27.27272727272727</v>
      </c>
      <c r="K43" s="12"/>
      <c r="L43" s="12"/>
      <c r="M43" s="12"/>
      <c r="O43" s="1" t="s">
        <v>25</v>
      </c>
      <c r="P43" s="1" t="s">
        <v>29</v>
      </c>
      <c r="Q43" s="1" t="s">
        <v>23</v>
      </c>
      <c r="R43" s="21">
        <f>$K$21</f>
        <v>0</v>
      </c>
      <c r="S43" s="21">
        <f>$L$21</f>
        <v>0</v>
      </c>
      <c r="T43" s="21">
        <f>$M$21</f>
        <v>8.4139610389610393</v>
      </c>
      <c r="U43" s="21">
        <f>$N$21</f>
        <v>3.1550846793809209</v>
      </c>
    </row>
    <row r="44" spans="1:21" x14ac:dyDescent="0.25">
      <c r="A44" s="19" t="s">
        <v>34</v>
      </c>
      <c r="B44" s="19" t="s">
        <v>23</v>
      </c>
      <c r="C44" s="19" t="s">
        <v>59</v>
      </c>
      <c r="D44" s="9">
        <v>23</v>
      </c>
      <c r="E44" s="9">
        <v>0</v>
      </c>
      <c r="F44" s="9">
        <v>2</v>
      </c>
      <c r="G44" s="9">
        <v>2</v>
      </c>
      <c r="H44" s="9">
        <v>2</v>
      </c>
      <c r="I44" s="20">
        <f t="shared" si="1"/>
        <v>0</v>
      </c>
      <c r="J44" s="20">
        <f t="shared" si="0"/>
        <v>8.695652173913043</v>
      </c>
      <c r="K44" s="12"/>
      <c r="L44" s="12"/>
      <c r="M44" s="12"/>
      <c r="O44" s="1" t="s">
        <v>61</v>
      </c>
      <c r="P44" s="1" t="s">
        <v>29</v>
      </c>
      <c r="Q44" s="1" t="s">
        <v>23</v>
      </c>
      <c r="R44" s="21">
        <f>$K$81</f>
        <v>0</v>
      </c>
      <c r="S44" s="21">
        <f>$L$81</f>
        <v>0</v>
      </c>
      <c r="T44" s="21">
        <f>$M$81</f>
        <v>3.9682539682539679</v>
      </c>
      <c r="U44" s="21">
        <f>$N$81</f>
        <v>2.7947328351839698</v>
      </c>
    </row>
    <row r="45" spans="1:21" x14ac:dyDescent="0.25">
      <c r="A45" s="19" t="s">
        <v>34</v>
      </c>
      <c r="B45" s="19" t="s">
        <v>23</v>
      </c>
      <c r="C45" s="19" t="s">
        <v>60</v>
      </c>
      <c r="D45" s="9">
        <v>15</v>
      </c>
      <c r="E45" s="9">
        <v>1</v>
      </c>
      <c r="F45" s="9">
        <v>2</v>
      </c>
      <c r="G45" s="9">
        <v>9</v>
      </c>
      <c r="H45" s="9">
        <v>9</v>
      </c>
      <c r="I45" s="20">
        <f t="shared" si="1"/>
        <v>6.666666666666667</v>
      </c>
      <c r="J45" s="20">
        <f t="shared" si="0"/>
        <v>13.333333333333334</v>
      </c>
      <c r="K45" s="12">
        <f>AVERAGE(I40:I45)</f>
        <v>2.8194444444444446</v>
      </c>
      <c r="L45" s="12">
        <f>STDEV(I40:I45)/SQRT(6)</f>
        <v>1.3141707473104172</v>
      </c>
      <c r="M45" s="12">
        <f t="shared" ref="M45" si="7">AVERAGE(J40:J45)</f>
        <v>10.966952129995606</v>
      </c>
      <c r="N45" s="12">
        <f>STDEV(J40:J45)/SQRT(6)</f>
        <v>3.8635025700795009</v>
      </c>
      <c r="O45" s="1" t="s">
        <v>62</v>
      </c>
      <c r="P45" s="1" t="s">
        <v>29</v>
      </c>
      <c r="Q45" s="1" t="s">
        <v>23</v>
      </c>
      <c r="R45" s="21">
        <f>$K$141</f>
        <v>0</v>
      </c>
      <c r="S45" s="21">
        <f>$L$141</f>
        <v>0</v>
      </c>
      <c r="T45" s="21">
        <f>$M$141</f>
        <v>11.360315066197421</v>
      </c>
      <c r="U45" s="21">
        <f>$N$141</f>
        <v>4.0934958320183004</v>
      </c>
    </row>
    <row r="46" spans="1:21" x14ac:dyDescent="0.25">
      <c r="A46" s="19" t="s">
        <v>34</v>
      </c>
      <c r="B46" s="19" t="s">
        <v>27</v>
      </c>
      <c r="C46" s="19" t="s">
        <v>55</v>
      </c>
      <c r="D46" s="9">
        <v>25</v>
      </c>
      <c r="E46" s="9">
        <v>1</v>
      </c>
      <c r="F46" s="9">
        <v>1</v>
      </c>
      <c r="G46" s="9">
        <v>1</v>
      </c>
      <c r="H46" s="9">
        <v>2</v>
      </c>
      <c r="I46" s="20">
        <f t="shared" si="1"/>
        <v>4</v>
      </c>
      <c r="J46" s="20">
        <f t="shared" si="0"/>
        <v>4</v>
      </c>
      <c r="K46" s="12"/>
      <c r="L46" s="12"/>
      <c r="M46" s="12"/>
      <c r="O46" s="1" t="s">
        <v>25</v>
      </c>
      <c r="P46" s="1" t="s">
        <v>29</v>
      </c>
      <c r="Q46" s="1" t="s">
        <v>27</v>
      </c>
      <c r="R46" s="21">
        <f>$K$27</f>
        <v>0</v>
      </c>
      <c r="S46" s="21">
        <f>$L$27</f>
        <v>0</v>
      </c>
      <c r="T46" s="21">
        <f>$M$27</f>
        <v>10.584415584415586</v>
      </c>
      <c r="U46" s="21">
        <f>$N$27</f>
        <v>5.6954816541077111</v>
      </c>
    </row>
    <row r="47" spans="1:21" x14ac:dyDescent="0.25">
      <c r="A47" s="19" t="s">
        <v>34</v>
      </c>
      <c r="B47" s="19" t="s">
        <v>27</v>
      </c>
      <c r="C47" s="19" t="s">
        <v>56</v>
      </c>
      <c r="D47" s="9">
        <v>25</v>
      </c>
      <c r="E47" s="9">
        <v>2</v>
      </c>
      <c r="F47" s="9">
        <v>3</v>
      </c>
      <c r="G47" s="9">
        <v>3</v>
      </c>
      <c r="H47" s="9">
        <v>3</v>
      </c>
      <c r="I47" s="20">
        <f t="shared" si="1"/>
        <v>8</v>
      </c>
      <c r="J47" s="20">
        <f t="shared" si="0"/>
        <v>12</v>
      </c>
      <c r="K47" s="12"/>
      <c r="L47" s="12"/>
      <c r="M47" s="12"/>
      <c r="O47" s="1" t="s">
        <v>61</v>
      </c>
      <c r="P47" s="1" t="s">
        <v>29</v>
      </c>
      <c r="Q47" s="1" t="s">
        <v>27</v>
      </c>
      <c r="R47" s="21">
        <f>$K$87</f>
        <v>0</v>
      </c>
      <c r="S47" s="21">
        <f>$L$87</f>
        <v>0</v>
      </c>
      <c r="T47" s="21">
        <f>$M$87</f>
        <v>2.0579710144927534</v>
      </c>
      <c r="U47" s="21">
        <f>$N$87</f>
        <v>1.3843424853634265</v>
      </c>
    </row>
    <row r="48" spans="1:21" x14ac:dyDescent="0.25">
      <c r="A48" s="19" t="s">
        <v>34</v>
      </c>
      <c r="B48" s="19" t="s">
        <v>27</v>
      </c>
      <c r="C48" s="19" t="s">
        <v>57</v>
      </c>
      <c r="D48" s="9">
        <v>16</v>
      </c>
      <c r="E48" s="9">
        <v>3</v>
      </c>
      <c r="F48" s="9">
        <v>3</v>
      </c>
      <c r="G48" s="9">
        <v>3</v>
      </c>
      <c r="H48" s="9">
        <v>5</v>
      </c>
      <c r="I48" s="20">
        <f t="shared" si="1"/>
        <v>18.75</v>
      </c>
      <c r="J48" s="20">
        <f t="shared" si="0"/>
        <v>18.75</v>
      </c>
      <c r="K48" s="12"/>
      <c r="L48" s="12"/>
      <c r="M48" s="12"/>
      <c r="O48" s="1" t="s">
        <v>62</v>
      </c>
      <c r="P48" s="1" t="s">
        <v>29</v>
      </c>
      <c r="Q48" s="1" t="s">
        <v>27</v>
      </c>
      <c r="R48" s="21">
        <f>$K$147</f>
        <v>0</v>
      </c>
      <c r="S48" s="21">
        <f>$L$147</f>
        <v>0</v>
      </c>
      <c r="T48" s="21">
        <f>$M$147</f>
        <v>14.184116809116809</v>
      </c>
      <c r="U48" s="21">
        <f>$N$147</f>
        <v>2.3502228878090072</v>
      </c>
    </row>
    <row r="49" spans="1:21" x14ac:dyDescent="0.25">
      <c r="A49" s="19" t="s">
        <v>34</v>
      </c>
      <c r="B49" s="19" t="s">
        <v>27</v>
      </c>
      <c r="C49" s="19" t="s">
        <v>58</v>
      </c>
      <c r="D49" s="9">
        <v>22</v>
      </c>
      <c r="E49" s="9">
        <v>10</v>
      </c>
      <c r="F49" s="9">
        <v>10</v>
      </c>
      <c r="G49" s="9">
        <v>10</v>
      </c>
      <c r="H49" s="9">
        <v>11</v>
      </c>
      <c r="I49" s="20">
        <f t="shared" si="1"/>
        <v>45.454545454545453</v>
      </c>
      <c r="J49" s="20">
        <f t="shared" si="0"/>
        <v>45.454545454545453</v>
      </c>
      <c r="K49" s="12"/>
      <c r="L49" s="12"/>
      <c r="M49" s="12"/>
      <c r="O49" s="1" t="s">
        <v>25</v>
      </c>
      <c r="P49" s="1" t="s">
        <v>32</v>
      </c>
      <c r="Q49" s="1" t="s">
        <v>23</v>
      </c>
      <c r="R49" s="21">
        <f>$K$33</f>
        <v>8.5858585858585865</v>
      </c>
      <c r="S49" s="21">
        <f>$L$33</f>
        <v>3.9414653968471445</v>
      </c>
      <c r="T49" s="21">
        <f>$M$33</f>
        <v>45.588383838383834</v>
      </c>
      <c r="U49" s="21">
        <f>$N$33</f>
        <v>11.056932015129018</v>
      </c>
    </row>
    <row r="50" spans="1:21" x14ac:dyDescent="0.25">
      <c r="A50" s="19" t="s">
        <v>34</v>
      </c>
      <c r="B50" s="19" t="s">
        <v>27</v>
      </c>
      <c r="C50" s="19" t="s">
        <v>59</v>
      </c>
      <c r="D50" s="9">
        <v>22</v>
      </c>
      <c r="E50" s="9">
        <v>1</v>
      </c>
      <c r="F50" s="9">
        <v>1</v>
      </c>
      <c r="G50" s="9">
        <v>1</v>
      </c>
      <c r="H50" s="9">
        <v>1</v>
      </c>
      <c r="I50" s="20">
        <f t="shared" si="1"/>
        <v>4.5454545454545459</v>
      </c>
      <c r="J50" s="20">
        <f t="shared" si="0"/>
        <v>4.5454545454545459</v>
      </c>
      <c r="K50" s="12"/>
      <c r="L50" s="12"/>
      <c r="M50" s="12"/>
      <c r="O50" s="1" t="s">
        <v>61</v>
      </c>
      <c r="P50" s="1" t="s">
        <v>32</v>
      </c>
      <c r="Q50" s="1" t="s">
        <v>23</v>
      </c>
      <c r="R50" s="21">
        <f>$K$93</f>
        <v>5.9739475500345058</v>
      </c>
      <c r="S50" s="21">
        <f>$L$93</f>
        <v>3.2133674688686904</v>
      </c>
      <c r="T50" s="21">
        <f>$M$93</f>
        <v>26.552816931501813</v>
      </c>
      <c r="U50" s="21">
        <f>$N$93</f>
        <v>6.9028084221301782</v>
      </c>
    </row>
    <row r="51" spans="1:21" x14ac:dyDescent="0.25">
      <c r="A51" s="19" t="s">
        <v>34</v>
      </c>
      <c r="B51" s="19" t="s">
        <v>27</v>
      </c>
      <c r="C51" s="19" t="s">
        <v>60</v>
      </c>
      <c r="D51" s="9">
        <v>15</v>
      </c>
      <c r="E51" s="9">
        <v>4</v>
      </c>
      <c r="F51" s="9">
        <v>6</v>
      </c>
      <c r="G51" s="9">
        <v>10</v>
      </c>
      <c r="H51" s="9">
        <v>10</v>
      </c>
      <c r="I51" s="20">
        <f t="shared" si="1"/>
        <v>26.666666666666668</v>
      </c>
      <c r="J51" s="20">
        <f t="shared" si="0"/>
        <v>40</v>
      </c>
      <c r="K51" s="12">
        <f>AVERAGE(I46:I51)</f>
        <v>17.902777777777779</v>
      </c>
      <c r="L51" s="12">
        <f>STDEV(I46:I51)/SQRT(6)</f>
        <v>6.5989740557460399</v>
      </c>
      <c r="M51" s="12">
        <f t="shared" ref="M51" si="8">AVERAGE(J46:J51)</f>
        <v>20.791666666666668</v>
      </c>
      <c r="N51" s="12">
        <f>STDEV(J46:J51)/SQRT(6)</f>
        <v>7.3134099270619917</v>
      </c>
      <c r="O51" s="1" t="s">
        <v>62</v>
      </c>
      <c r="P51" s="1" t="s">
        <v>32</v>
      </c>
      <c r="Q51" s="1" t="s">
        <v>23</v>
      </c>
      <c r="R51" s="21">
        <f>$K$153</f>
        <v>5.8005698005698001</v>
      </c>
      <c r="S51" s="21">
        <f>$L$153</f>
        <v>2.1660157562438513</v>
      </c>
      <c r="T51" s="21">
        <f>$M$153</f>
        <v>38.293091168091166</v>
      </c>
      <c r="U51" s="21">
        <f>$N$153</f>
        <v>8.6843611060684296</v>
      </c>
    </row>
    <row r="52" spans="1:21" x14ac:dyDescent="0.25">
      <c r="A52" s="19" t="s">
        <v>35</v>
      </c>
      <c r="B52" s="19" t="s">
        <v>23</v>
      </c>
      <c r="C52" s="19" t="s">
        <v>55</v>
      </c>
      <c r="D52" s="9">
        <v>25</v>
      </c>
      <c r="E52" s="9">
        <v>0</v>
      </c>
      <c r="F52" s="9">
        <v>0</v>
      </c>
      <c r="G52" s="9">
        <v>0</v>
      </c>
      <c r="H52" s="9">
        <v>0</v>
      </c>
      <c r="I52" s="20">
        <f t="shared" si="1"/>
        <v>0</v>
      </c>
      <c r="J52" s="20">
        <f t="shared" si="0"/>
        <v>0</v>
      </c>
      <c r="K52" s="12"/>
      <c r="L52" s="12"/>
      <c r="M52" s="12"/>
      <c r="O52" s="1" t="s">
        <v>25</v>
      </c>
      <c r="P52" s="1" t="s">
        <v>32</v>
      </c>
      <c r="Q52" s="1" t="s">
        <v>27</v>
      </c>
      <c r="R52" s="21">
        <f>$K$39</f>
        <v>11.303030303030303</v>
      </c>
      <c r="S52" s="21">
        <f>$L$39</f>
        <v>4.6687323251964497</v>
      </c>
      <c r="T52" s="21">
        <f>$M$39</f>
        <v>45.893939393939398</v>
      </c>
      <c r="U52" s="21">
        <f>$N$39</f>
        <v>7.8519502119151792</v>
      </c>
    </row>
    <row r="53" spans="1:21" x14ac:dyDescent="0.25">
      <c r="A53" s="19" t="s">
        <v>35</v>
      </c>
      <c r="B53" s="19" t="s">
        <v>23</v>
      </c>
      <c r="C53" s="19" t="s">
        <v>56</v>
      </c>
      <c r="D53" s="9">
        <v>25</v>
      </c>
      <c r="E53" s="9">
        <v>0</v>
      </c>
      <c r="F53" s="9">
        <v>0</v>
      </c>
      <c r="G53" s="9">
        <v>0</v>
      </c>
      <c r="H53" s="9">
        <v>0</v>
      </c>
      <c r="I53" s="20">
        <f t="shared" si="1"/>
        <v>0</v>
      </c>
      <c r="J53" s="20">
        <f t="shared" si="0"/>
        <v>0</v>
      </c>
      <c r="K53" s="12"/>
      <c r="L53" s="12"/>
      <c r="M53" s="12"/>
      <c r="O53" s="1" t="s">
        <v>61</v>
      </c>
      <c r="P53" s="1" t="s">
        <v>32</v>
      </c>
      <c r="Q53" s="1" t="s">
        <v>27</v>
      </c>
      <c r="R53" s="21">
        <f>$K$99</f>
        <v>4.8913043478260869</v>
      </c>
      <c r="S53" s="21">
        <f>$L$99</f>
        <v>4.0839296530998404</v>
      </c>
      <c r="T53" s="21">
        <f>$M$99</f>
        <v>27.109554042822321</v>
      </c>
      <c r="U53" s="21">
        <f>$N$99</f>
        <v>5.8925542076407336</v>
      </c>
    </row>
    <row r="54" spans="1:21" x14ac:dyDescent="0.25">
      <c r="A54" s="19" t="s">
        <v>35</v>
      </c>
      <c r="B54" s="19" t="s">
        <v>23</v>
      </c>
      <c r="C54" s="19" t="s">
        <v>57</v>
      </c>
      <c r="D54" s="9">
        <v>16</v>
      </c>
      <c r="E54" s="9">
        <v>2</v>
      </c>
      <c r="F54" s="9">
        <v>2</v>
      </c>
      <c r="G54" s="9">
        <v>2</v>
      </c>
      <c r="H54" s="9">
        <v>2</v>
      </c>
      <c r="I54" s="20">
        <f t="shared" si="1"/>
        <v>12.5</v>
      </c>
      <c r="J54" s="20">
        <f t="shared" si="0"/>
        <v>12.5</v>
      </c>
      <c r="K54" s="12"/>
      <c r="L54" s="12"/>
      <c r="M54" s="12"/>
      <c r="O54" s="1" t="s">
        <v>62</v>
      </c>
      <c r="P54" s="1" t="s">
        <v>32</v>
      </c>
      <c r="Q54" s="1" t="s">
        <v>27</v>
      </c>
      <c r="R54" s="21">
        <f>$K$159</f>
        <v>7.0313390313390309</v>
      </c>
      <c r="S54" s="21">
        <f>$L$159</f>
        <v>3.6118453149781646</v>
      </c>
      <c r="T54" s="21">
        <f>$M$159</f>
        <v>45.561609686609678</v>
      </c>
      <c r="U54" s="21">
        <f>$N$159</f>
        <v>7.1844115611055317</v>
      </c>
    </row>
    <row r="55" spans="1:21" x14ac:dyDescent="0.25">
      <c r="A55" s="19" t="s">
        <v>35</v>
      </c>
      <c r="B55" s="19" t="s">
        <v>23</v>
      </c>
      <c r="C55" s="19" t="s">
        <v>58</v>
      </c>
      <c r="D55" s="9">
        <v>22</v>
      </c>
      <c r="E55" s="9">
        <v>3</v>
      </c>
      <c r="F55" s="9">
        <v>6</v>
      </c>
      <c r="G55" s="9">
        <v>7</v>
      </c>
      <c r="H55" s="9">
        <v>7</v>
      </c>
      <c r="I55" s="20">
        <f t="shared" si="1"/>
        <v>13.636363636363635</v>
      </c>
      <c r="J55" s="20">
        <f t="shared" si="0"/>
        <v>27.27272727272727</v>
      </c>
      <c r="K55" s="12"/>
      <c r="L55" s="12"/>
      <c r="M55" s="12"/>
      <c r="O55" s="1" t="s">
        <v>25</v>
      </c>
      <c r="P55" s="1" t="s">
        <v>34</v>
      </c>
      <c r="Q55" s="1" t="s">
        <v>23</v>
      </c>
      <c r="R55" s="21">
        <f>$K$45</f>
        <v>2.8194444444444446</v>
      </c>
      <c r="S55" s="21">
        <f>$L$45</f>
        <v>1.3141707473104172</v>
      </c>
      <c r="T55" s="21">
        <f>$M$45</f>
        <v>10.966952129995606</v>
      </c>
      <c r="U55" s="21">
        <f>$N$45</f>
        <v>3.8635025700795009</v>
      </c>
    </row>
    <row r="56" spans="1:21" x14ac:dyDescent="0.25">
      <c r="A56" s="19" t="s">
        <v>35</v>
      </c>
      <c r="B56" s="19" t="s">
        <v>23</v>
      </c>
      <c r="C56" s="19" t="s">
        <v>59</v>
      </c>
      <c r="D56" s="9">
        <v>23</v>
      </c>
      <c r="E56" s="9">
        <v>1</v>
      </c>
      <c r="F56" s="9">
        <v>1</v>
      </c>
      <c r="G56" s="9">
        <v>1</v>
      </c>
      <c r="H56" s="9">
        <v>1</v>
      </c>
      <c r="I56" s="20">
        <f t="shared" si="1"/>
        <v>4.3478260869565215</v>
      </c>
      <c r="J56" s="20">
        <f t="shared" si="0"/>
        <v>4.3478260869565215</v>
      </c>
      <c r="K56" s="12"/>
      <c r="L56" s="12"/>
      <c r="M56" s="12"/>
      <c r="O56" s="1" t="s">
        <v>61</v>
      </c>
      <c r="P56" s="1" t="s">
        <v>34</v>
      </c>
      <c r="Q56" s="1" t="s">
        <v>23</v>
      </c>
      <c r="R56" s="21">
        <f>$K$105</f>
        <v>0.66666666666666663</v>
      </c>
      <c r="S56" s="21">
        <f>$L$105</f>
        <v>0.66666666666666674</v>
      </c>
      <c r="T56" s="21">
        <f>$M$105</f>
        <v>0.66666666666666663</v>
      </c>
      <c r="U56" s="21">
        <f>$N$105</f>
        <v>0.66666666666666674</v>
      </c>
    </row>
    <row r="57" spans="1:21" x14ac:dyDescent="0.25">
      <c r="A57" s="19" t="s">
        <v>35</v>
      </c>
      <c r="B57" s="19" t="s">
        <v>23</v>
      </c>
      <c r="C57" s="19" t="s">
        <v>60</v>
      </c>
      <c r="D57" s="9">
        <v>15</v>
      </c>
      <c r="E57" s="9">
        <v>0</v>
      </c>
      <c r="F57" s="9">
        <v>0</v>
      </c>
      <c r="G57" s="9">
        <v>0</v>
      </c>
      <c r="H57" s="9">
        <v>0</v>
      </c>
      <c r="I57" s="20">
        <f t="shared" si="1"/>
        <v>0</v>
      </c>
      <c r="J57" s="20">
        <f t="shared" si="0"/>
        <v>0</v>
      </c>
      <c r="K57" s="12">
        <f>AVERAGE(I52:I57)</f>
        <v>5.0806982872200264</v>
      </c>
      <c r="L57" s="12">
        <f>STDEV(I52:I57)/SQRT(6)</f>
        <v>2.6218507101600141</v>
      </c>
      <c r="M57" s="12">
        <f t="shared" ref="M57" si="9">AVERAGE(J52:J57)</f>
        <v>7.353425559947298</v>
      </c>
      <c r="N57" s="12">
        <f>STDEV(J52:J57)/SQRT(6)</f>
        <v>4.4516590157710274</v>
      </c>
      <c r="O57" s="1" t="s">
        <v>62</v>
      </c>
      <c r="P57" s="1" t="s">
        <v>34</v>
      </c>
      <c r="Q57" s="1" t="s">
        <v>23</v>
      </c>
      <c r="R57" s="21">
        <f>$K$165</f>
        <v>6.1054131054131053</v>
      </c>
      <c r="S57" s="21">
        <f>$L$165</f>
        <v>3.6685699352862668</v>
      </c>
      <c r="T57" s="21">
        <f>$M$165</f>
        <v>9.7524719289425175</v>
      </c>
      <c r="U57" s="21">
        <f>$N$165</f>
        <v>3.8442441823449327</v>
      </c>
    </row>
    <row r="58" spans="1:21" x14ac:dyDescent="0.25">
      <c r="A58" s="19" t="s">
        <v>35</v>
      </c>
      <c r="B58" s="19" t="s">
        <v>27</v>
      </c>
      <c r="C58" s="19" t="s">
        <v>55</v>
      </c>
      <c r="D58" s="9">
        <v>25</v>
      </c>
      <c r="E58" s="9">
        <v>0</v>
      </c>
      <c r="F58" s="9">
        <v>0</v>
      </c>
      <c r="G58" s="9">
        <v>0</v>
      </c>
      <c r="H58" s="9">
        <v>0</v>
      </c>
      <c r="I58" s="20">
        <f t="shared" si="1"/>
        <v>0</v>
      </c>
      <c r="J58" s="20">
        <f t="shared" si="0"/>
        <v>0</v>
      </c>
      <c r="K58" s="12"/>
      <c r="L58" s="12"/>
      <c r="M58" s="12"/>
      <c r="O58" s="1" t="s">
        <v>25</v>
      </c>
      <c r="P58" s="1" t="s">
        <v>34</v>
      </c>
      <c r="Q58" s="1" t="s">
        <v>27</v>
      </c>
      <c r="R58" s="21">
        <f>$K$51</f>
        <v>17.902777777777779</v>
      </c>
      <c r="S58" s="21">
        <f>$L$51</f>
        <v>6.5989740557460399</v>
      </c>
      <c r="T58" s="21">
        <f>$M$51</f>
        <v>20.791666666666668</v>
      </c>
      <c r="U58" s="21">
        <f>$N$51</f>
        <v>7.3134099270619917</v>
      </c>
    </row>
    <row r="59" spans="1:21" x14ac:dyDescent="0.25">
      <c r="A59" s="19" t="s">
        <v>35</v>
      </c>
      <c r="B59" s="19" t="s">
        <v>27</v>
      </c>
      <c r="C59" s="19" t="s">
        <v>56</v>
      </c>
      <c r="D59" s="9">
        <v>25</v>
      </c>
      <c r="E59" s="9">
        <v>2</v>
      </c>
      <c r="F59" s="9">
        <v>3</v>
      </c>
      <c r="G59" s="9">
        <v>3</v>
      </c>
      <c r="H59" s="9">
        <v>3</v>
      </c>
      <c r="I59" s="20">
        <f t="shared" si="1"/>
        <v>8</v>
      </c>
      <c r="J59" s="20">
        <f t="shared" si="0"/>
        <v>12</v>
      </c>
      <c r="K59" s="12"/>
      <c r="L59" s="12"/>
      <c r="M59" s="12"/>
      <c r="O59" s="1" t="s">
        <v>61</v>
      </c>
      <c r="P59" s="1" t="s">
        <v>34</v>
      </c>
      <c r="Q59" s="1" t="s">
        <v>27</v>
      </c>
      <c r="R59" s="21">
        <f>$K$111</f>
        <v>4.8771929824561404</v>
      </c>
      <c r="S59" s="21">
        <f>$L$111</f>
        <v>2.4012410867175489</v>
      </c>
      <c r="T59" s="21">
        <f>$M$111</f>
        <v>5.5438596491228074</v>
      </c>
      <c r="U59" s="21">
        <f>$N$111</f>
        <v>2.2158110040486942</v>
      </c>
    </row>
    <row r="60" spans="1:21" x14ac:dyDescent="0.25">
      <c r="A60" s="19" t="s">
        <v>35</v>
      </c>
      <c r="B60" s="19" t="s">
        <v>27</v>
      </c>
      <c r="C60" s="19" t="s">
        <v>57</v>
      </c>
      <c r="D60" s="9">
        <v>16</v>
      </c>
      <c r="E60" s="9">
        <v>0</v>
      </c>
      <c r="F60" s="9">
        <v>1</v>
      </c>
      <c r="G60" s="9">
        <v>1</v>
      </c>
      <c r="H60" s="9">
        <v>1</v>
      </c>
      <c r="I60" s="20">
        <f t="shared" si="1"/>
        <v>0</v>
      </c>
      <c r="J60" s="20">
        <f t="shared" si="0"/>
        <v>6.25</v>
      </c>
      <c r="K60" s="12"/>
      <c r="L60" s="12"/>
      <c r="M60" s="12"/>
      <c r="O60" s="1" t="s">
        <v>62</v>
      </c>
      <c r="P60" s="1" t="s">
        <v>34</v>
      </c>
      <c r="Q60" s="1" t="s">
        <v>27</v>
      </c>
      <c r="R60" s="21">
        <f>$K$171</f>
        <v>11.447293447293447</v>
      </c>
      <c r="S60" s="21">
        <f>$L$171</f>
        <v>6.3740984662186939</v>
      </c>
      <c r="T60" s="21">
        <f>$M$171</f>
        <v>12.113960113960113</v>
      </c>
      <c r="U60" s="21">
        <f>$N$171</f>
        <v>6.2520101393246073</v>
      </c>
    </row>
    <row r="61" spans="1:21" x14ac:dyDescent="0.25">
      <c r="A61" s="19" t="s">
        <v>35</v>
      </c>
      <c r="B61" s="19" t="s">
        <v>27</v>
      </c>
      <c r="C61" s="19" t="s">
        <v>58</v>
      </c>
      <c r="D61" s="9">
        <v>22</v>
      </c>
      <c r="E61" s="9">
        <v>4</v>
      </c>
      <c r="F61" s="9">
        <v>5</v>
      </c>
      <c r="G61" s="9">
        <v>5</v>
      </c>
      <c r="H61" s="9">
        <v>5</v>
      </c>
      <c r="I61" s="20">
        <f t="shared" si="1"/>
        <v>18.181818181818183</v>
      </c>
      <c r="J61" s="20">
        <f t="shared" si="0"/>
        <v>22.727272727272727</v>
      </c>
      <c r="K61" s="12"/>
      <c r="L61" s="12"/>
      <c r="M61" s="12"/>
      <c r="O61" s="1" t="s">
        <v>25</v>
      </c>
      <c r="P61" s="1" t="s">
        <v>35</v>
      </c>
      <c r="Q61" s="1" t="s">
        <v>23</v>
      </c>
      <c r="R61" s="21">
        <f>$K$57</f>
        <v>5.0806982872200264</v>
      </c>
      <c r="S61" s="21">
        <f>$L$57</f>
        <v>2.6218507101600141</v>
      </c>
      <c r="T61" s="21">
        <f>$M$57</f>
        <v>7.353425559947298</v>
      </c>
      <c r="U61" s="21">
        <f>$N$57</f>
        <v>4.4516590157710274</v>
      </c>
    </row>
    <row r="62" spans="1:21" x14ac:dyDescent="0.25">
      <c r="A62" s="19" t="s">
        <v>35</v>
      </c>
      <c r="B62" s="19" t="s">
        <v>27</v>
      </c>
      <c r="C62" s="19" t="s">
        <v>59</v>
      </c>
      <c r="D62" s="9">
        <v>23</v>
      </c>
      <c r="E62" s="9">
        <v>0</v>
      </c>
      <c r="F62" s="9">
        <v>0</v>
      </c>
      <c r="G62" s="9">
        <v>0</v>
      </c>
      <c r="H62" s="9">
        <v>0</v>
      </c>
      <c r="I62" s="20">
        <f t="shared" si="1"/>
        <v>0</v>
      </c>
      <c r="J62" s="20">
        <f t="shared" si="0"/>
        <v>0</v>
      </c>
      <c r="K62" s="12"/>
      <c r="L62" s="12"/>
      <c r="M62" s="12"/>
      <c r="O62" s="1" t="s">
        <v>61</v>
      </c>
      <c r="P62" s="1" t="s">
        <v>35</v>
      </c>
      <c r="Q62" s="1" t="s">
        <v>23</v>
      </c>
      <c r="R62" s="21">
        <f>$K$117</f>
        <v>1.0416666666666667</v>
      </c>
      <c r="S62" s="21">
        <f>$L$117</f>
        <v>1.041666666666667</v>
      </c>
      <c r="T62" s="21">
        <f>$M$117</f>
        <v>2.0833333333333335</v>
      </c>
      <c r="U62" s="21">
        <f>$N$117</f>
        <v>2.0833333333333339</v>
      </c>
    </row>
    <row r="63" spans="1:21" x14ac:dyDescent="0.25">
      <c r="A63" s="19" t="s">
        <v>35</v>
      </c>
      <c r="B63" s="19" t="s">
        <v>27</v>
      </c>
      <c r="C63" s="19" t="s">
        <v>60</v>
      </c>
      <c r="D63" s="9">
        <v>15</v>
      </c>
      <c r="E63" s="9">
        <v>1</v>
      </c>
      <c r="F63" s="9">
        <v>2</v>
      </c>
      <c r="G63" s="9">
        <v>2</v>
      </c>
      <c r="H63" s="9">
        <v>2</v>
      </c>
      <c r="I63" s="20">
        <f t="shared" si="1"/>
        <v>6.666666666666667</v>
      </c>
      <c r="J63" s="20">
        <f t="shared" si="0"/>
        <v>13.333333333333334</v>
      </c>
      <c r="K63" s="12">
        <f>AVERAGE(I58:I63)</f>
        <v>5.4747474747474749</v>
      </c>
      <c r="L63" s="12">
        <f>STDEV(I58:I63)/SQRT(6)</f>
        <v>2.9393071596756473</v>
      </c>
      <c r="M63" s="12">
        <f t="shared" ref="M63" si="10">AVERAGE(J58:J63)</f>
        <v>9.0517676767676765</v>
      </c>
      <c r="N63" s="12">
        <f>STDEV(J58:J63)/SQRT(6)</f>
        <v>3.5859086015148978</v>
      </c>
      <c r="O63" s="1" t="s">
        <v>62</v>
      </c>
      <c r="P63" s="1" t="s">
        <v>35</v>
      </c>
      <c r="Q63" s="1" t="s">
        <v>23</v>
      </c>
      <c r="R63" s="21">
        <f>$K$177</f>
        <v>2.8746438746438745</v>
      </c>
      <c r="S63" s="21">
        <f>$L$177</f>
        <v>1.3717911737072692</v>
      </c>
      <c r="T63" s="21">
        <f>$M$177</f>
        <v>2.8746438746438745</v>
      </c>
      <c r="U63" s="21">
        <f>$N$177</f>
        <v>1.3717911737072692</v>
      </c>
    </row>
    <row r="64" spans="1:21" x14ac:dyDescent="0.25">
      <c r="A64" s="19" t="s">
        <v>22</v>
      </c>
      <c r="B64" s="19" t="s">
        <v>23</v>
      </c>
      <c r="C64" s="19" t="s">
        <v>38</v>
      </c>
      <c r="D64" s="9">
        <v>23</v>
      </c>
      <c r="E64" s="9">
        <v>0</v>
      </c>
      <c r="F64" s="9">
        <v>0</v>
      </c>
      <c r="G64" s="9">
        <v>0</v>
      </c>
      <c r="H64" s="9">
        <v>0</v>
      </c>
      <c r="I64" s="20">
        <f t="shared" si="1"/>
        <v>0</v>
      </c>
      <c r="J64" s="20">
        <f t="shared" si="0"/>
        <v>0</v>
      </c>
      <c r="K64" s="12"/>
      <c r="L64" s="12"/>
      <c r="M64" s="12"/>
      <c r="O64" s="1" t="s">
        <v>25</v>
      </c>
      <c r="P64" s="1" t="s">
        <v>35</v>
      </c>
      <c r="Q64" s="1" t="s">
        <v>27</v>
      </c>
      <c r="R64" s="21">
        <f>$K$63</f>
        <v>5.4747474747474749</v>
      </c>
      <c r="S64" s="21">
        <f>$L$63</f>
        <v>2.9393071596756473</v>
      </c>
      <c r="T64" s="21">
        <f>$M$63</f>
        <v>9.0517676767676765</v>
      </c>
      <c r="U64" s="21">
        <f>$N$63</f>
        <v>3.5859086015148978</v>
      </c>
    </row>
    <row r="65" spans="1:21" x14ac:dyDescent="0.25">
      <c r="A65" s="19" t="s">
        <v>22</v>
      </c>
      <c r="B65" s="19" t="s">
        <v>23</v>
      </c>
      <c r="C65" s="19" t="s">
        <v>39</v>
      </c>
      <c r="D65" s="9">
        <v>14</v>
      </c>
      <c r="E65" s="9">
        <v>0</v>
      </c>
      <c r="F65" s="9">
        <v>0</v>
      </c>
      <c r="G65" s="9">
        <v>0</v>
      </c>
      <c r="H65" s="9">
        <v>0</v>
      </c>
      <c r="I65" s="20">
        <f t="shared" si="1"/>
        <v>0</v>
      </c>
      <c r="J65" s="20">
        <f t="shared" si="0"/>
        <v>0</v>
      </c>
      <c r="K65" s="12"/>
      <c r="L65" s="12"/>
      <c r="M65" s="12"/>
      <c r="O65" s="1" t="s">
        <v>61</v>
      </c>
      <c r="P65" s="1" t="s">
        <v>35</v>
      </c>
      <c r="Q65" s="1" t="s">
        <v>27</v>
      </c>
      <c r="R65" s="21">
        <f>$K$123</f>
        <v>4.8474945533769072</v>
      </c>
      <c r="S65" s="21">
        <f>$L$123</f>
        <v>2.8041382402111017</v>
      </c>
      <c r="T65" s="21">
        <f>$M$123</f>
        <v>6.4945533769063175</v>
      </c>
      <c r="U65" s="21">
        <f>$N$123</f>
        <v>3.5684924466577375</v>
      </c>
    </row>
    <row r="66" spans="1:21" x14ac:dyDescent="0.25">
      <c r="A66" s="19" t="s">
        <v>22</v>
      </c>
      <c r="B66" s="19" t="s">
        <v>23</v>
      </c>
      <c r="C66" s="19" t="s">
        <v>42</v>
      </c>
      <c r="D66" s="9">
        <v>24</v>
      </c>
      <c r="E66" s="9">
        <v>0</v>
      </c>
      <c r="F66" s="9">
        <v>0</v>
      </c>
      <c r="G66" s="9">
        <v>0</v>
      </c>
      <c r="H66" s="9">
        <v>0</v>
      </c>
      <c r="I66" s="20">
        <f t="shared" si="1"/>
        <v>0</v>
      </c>
      <c r="J66" s="20">
        <f t="shared" si="0"/>
        <v>0</v>
      </c>
      <c r="K66" s="12"/>
      <c r="L66" s="12"/>
      <c r="M66" s="12"/>
      <c r="O66" s="1" t="s">
        <v>62</v>
      </c>
      <c r="P66" s="1" t="s">
        <v>35</v>
      </c>
      <c r="Q66" s="1" t="s">
        <v>27</v>
      </c>
      <c r="R66" s="21">
        <f>$K$183</f>
        <v>2.2592592592592591</v>
      </c>
      <c r="S66" s="21">
        <f>$L$183</f>
        <v>1.463314538158401</v>
      </c>
      <c r="T66" s="21">
        <f>$M$183</f>
        <v>2.2592592592592591</v>
      </c>
      <c r="U66" s="21">
        <f>$N$183</f>
        <v>1.463314538158401</v>
      </c>
    </row>
    <row r="67" spans="1:21" x14ac:dyDescent="0.25">
      <c r="A67" s="19" t="s">
        <v>22</v>
      </c>
      <c r="B67" s="19" t="s">
        <v>23</v>
      </c>
      <c r="C67" s="19" t="s">
        <v>63</v>
      </c>
      <c r="D67" s="9">
        <v>25</v>
      </c>
      <c r="E67" s="9">
        <v>0</v>
      </c>
      <c r="F67" s="9">
        <v>0</v>
      </c>
      <c r="G67" s="9">
        <v>0</v>
      </c>
      <c r="H67" s="9">
        <v>0</v>
      </c>
      <c r="I67" s="20">
        <f t="shared" si="1"/>
        <v>0</v>
      </c>
      <c r="J67" s="20">
        <f t="shared" si="0"/>
        <v>0</v>
      </c>
      <c r="K67" s="12"/>
      <c r="L67" s="12"/>
      <c r="M67" s="12"/>
    </row>
    <row r="68" spans="1:21" x14ac:dyDescent="0.25">
      <c r="A68" s="19" t="s">
        <v>22</v>
      </c>
      <c r="B68" s="19" t="s">
        <v>23</v>
      </c>
      <c r="C68" s="19" t="s">
        <v>64</v>
      </c>
      <c r="D68" s="9">
        <v>18</v>
      </c>
      <c r="E68" s="9">
        <v>0</v>
      </c>
      <c r="F68" s="9">
        <v>0</v>
      </c>
      <c r="G68" s="9">
        <v>0</v>
      </c>
      <c r="H68" s="9">
        <v>0</v>
      </c>
      <c r="I68" s="20">
        <f t="shared" si="1"/>
        <v>0</v>
      </c>
      <c r="J68" s="20">
        <f t="shared" si="1"/>
        <v>0</v>
      </c>
      <c r="K68" s="12"/>
      <c r="L68" s="12"/>
      <c r="M68" s="12"/>
    </row>
    <row r="69" spans="1:21" x14ac:dyDescent="0.25">
      <c r="A69" s="19" t="s">
        <v>22</v>
      </c>
      <c r="B69" s="19" t="s">
        <v>23</v>
      </c>
      <c r="C69" s="19" t="s">
        <v>65</v>
      </c>
      <c r="D69" s="9">
        <v>25</v>
      </c>
      <c r="E69" s="9">
        <v>0</v>
      </c>
      <c r="F69" s="9">
        <v>0</v>
      </c>
      <c r="G69" s="9">
        <v>0</v>
      </c>
      <c r="H69" s="9">
        <v>0</v>
      </c>
      <c r="I69" s="20">
        <f t="shared" ref="I69:J132" si="11">E69/$D69*100</f>
        <v>0</v>
      </c>
      <c r="J69" s="20">
        <f t="shared" si="11"/>
        <v>0</v>
      </c>
      <c r="K69" s="12">
        <f>AVERAGE(I64:I69)</f>
        <v>0</v>
      </c>
      <c r="L69" s="12">
        <f>STDEV(I64:I69)/SQRT(6)</f>
        <v>0</v>
      </c>
      <c r="M69" s="12">
        <f t="shared" ref="M69" si="12">AVERAGE(J64:J69)</f>
        <v>0</v>
      </c>
      <c r="N69" s="12">
        <f>STDEV(J64:J69)/SQRT(6)</f>
        <v>0</v>
      </c>
    </row>
    <row r="70" spans="1:21" x14ac:dyDescent="0.25">
      <c r="A70" s="19" t="s">
        <v>22</v>
      </c>
      <c r="B70" s="19" t="s">
        <v>27</v>
      </c>
      <c r="C70" s="19" t="s">
        <v>38</v>
      </c>
      <c r="D70" s="9">
        <v>23</v>
      </c>
      <c r="E70" s="9">
        <v>0</v>
      </c>
      <c r="F70" s="9">
        <v>0</v>
      </c>
      <c r="G70" s="9">
        <v>0</v>
      </c>
      <c r="H70" s="9">
        <v>0</v>
      </c>
      <c r="I70" s="20">
        <f t="shared" si="11"/>
        <v>0</v>
      </c>
      <c r="J70" s="20">
        <f t="shared" si="11"/>
        <v>0</v>
      </c>
      <c r="K70" s="12"/>
      <c r="L70" s="12"/>
      <c r="M70" s="12"/>
    </row>
    <row r="71" spans="1:21" x14ac:dyDescent="0.25">
      <c r="A71" s="19" t="s">
        <v>22</v>
      </c>
      <c r="B71" s="19" t="s">
        <v>27</v>
      </c>
      <c r="C71" s="19" t="s">
        <v>39</v>
      </c>
      <c r="D71" s="9">
        <v>14</v>
      </c>
      <c r="E71" s="9">
        <v>0</v>
      </c>
      <c r="F71" s="9">
        <v>0</v>
      </c>
      <c r="G71" s="9">
        <v>0</v>
      </c>
      <c r="H71" s="9">
        <v>0</v>
      </c>
      <c r="I71" s="20">
        <f t="shared" si="11"/>
        <v>0</v>
      </c>
      <c r="J71" s="20">
        <f t="shared" si="11"/>
        <v>0</v>
      </c>
      <c r="K71" s="12"/>
      <c r="L71" s="12"/>
      <c r="M71" s="12"/>
    </row>
    <row r="72" spans="1:21" x14ac:dyDescent="0.25">
      <c r="A72" s="19" t="s">
        <v>22</v>
      </c>
      <c r="B72" s="19" t="s">
        <v>27</v>
      </c>
      <c r="C72" s="19" t="s">
        <v>42</v>
      </c>
      <c r="D72" s="9">
        <v>24</v>
      </c>
      <c r="E72" s="9">
        <v>0</v>
      </c>
      <c r="F72" s="9">
        <v>0</v>
      </c>
      <c r="G72" s="9">
        <v>0</v>
      </c>
      <c r="H72" s="9">
        <v>0</v>
      </c>
      <c r="I72" s="20">
        <f t="shared" si="11"/>
        <v>0</v>
      </c>
      <c r="J72" s="20">
        <f t="shared" si="11"/>
        <v>0</v>
      </c>
      <c r="K72" s="12"/>
      <c r="L72" s="12"/>
      <c r="M72" s="12"/>
    </row>
    <row r="73" spans="1:21" x14ac:dyDescent="0.25">
      <c r="A73" s="19" t="s">
        <v>22</v>
      </c>
      <c r="B73" s="19" t="s">
        <v>27</v>
      </c>
      <c r="C73" s="19" t="s">
        <v>63</v>
      </c>
      <c r="D73" s="9">
        <v>25</v>
      </c>
      <c r="E73" s="9">
        <v>0</v>
      </c>
      <c r="F73" s="9">
        <v>0</v>
      </c>
      <c r="G73" s="9">
        <v>0</v>
      </c>
      <c r="H73" s="9">
        <v>0</v>
      </c>
      <c r="I73" s="20">
        <f t="shared" si="11"/>
        <v>0</v>
      </c>
      <c r="J73" s="20">
        <f t="shared" si="11"/>
        <v>0</v>
      </c>
      <c r="K73" s="12"/>
      <c r="L73" s="12"/>
      <c r="M73" s="12"/>
    </row>
    <row r="74" spans="1:21" x14ac:dyDescent="0.25">
      <c r="A74" s="19" t="s">
        <v>22</v>
      </c>
      <c r="B74" s="19" t="s">
        <v>27</v>
      </c>
      <c r="C74" s="19" t="s">
        <v>64</v>
      </c>
      <c r="D74" s="9">
        <v>18</v>
      </c>
      <c r="E74" s="9">
        <v>0</v>
      </c>
      <c r="F74" s="9">
        <v>0</v>
      </c>
      <c r="G74" s="9">
        <v>0</v>
      </c>
      <c r="H74" s="9">
        <v>0</v>
      </c>
      <c r="I74" s="20">
        <f t="shared" si="11"/>
        <v>0</v>
      </c>
      <c r="J74" s="20">
        <f t="shared" si="11"/>
        <v>0</v>
      </c>
      <c r="K74" s="12"/>
      <c r="L74" s="12"/>
      <c r="M74" s="12"/>
    </row>
    <row r="75" spans="1:21" x14ac:dyDescent="0.25">
      <c r="A75" s="19" t="s">
        <v>22</v>
      </c>
      <c r="B75" s="19" t="s">
        <v>27</v>
      </c>
      <c r="C75" s="19" t="s">
        <v>65</v>
      </c>
      <c r="D75" s="9">
        <v>25</v>
      </c>
      <c r="E75" s="9">
        <v>0</v>
      </c>
      <c r="F75" s="9">
        <v>0</v>
      </c>
      <c r="G75" s="9">
        <v>0</v>
      </c>
      <c r="H75" s="9">
        <v>0</v>
      </c>
      <c r="I75" s="20">
        <f t="shared" si="11"/>
        <v>0</v>
      </c>
      <c r="J75" s="20">
        <f t="shared" si="11"/>
        <v>0</v>
      </c>
      <c r="K75" s="12">
        <f>AVERAGE(I70:I75)</f>
        <v>0</v>
      </c>
      <c r="L75" s="12">
        <f>STDEV(I70:I75)/SQRT(6)</f>
        <v>0</v>
      </c>
      <c r="M75" s="12">
        <f t="shared" ref="M75" si="13">AVERAGE(J70:J75)</f>
        <v>0</v>
      </c>
      <c r="N75" s="12">
        <f>STDEV(J70:J75)/SQRT(6)</f>
        <v>0</v>
      </c>
    </row>
    <row r="76" spans="1:21" x14ac:dyDescent="0.25">
      <c r="A76" s="19" t="s">
        <v>29</v>
      </c>
      <c r="B76" s="19" t="s">
        <v>23</v>
      </c>
      <c r="C76" s="19" t="s">
        <v>38</v>
      </c>
      <c r="D76" s="9">
        <v>23</v>
      </c>
      <c r="E76" s="9">
        <v>0</v>
      </c>
      <c r="F76" s="9">
        <v>0</v>
      </c>
      <c r="G76" s="9">
        <v>4</v>
      </c>
      <c r="H76" s="9">
        <v>6</v>
      </c>
      <c r="I76" s="20">
        <f t="shared" si="11"/>
        <v>0</v>
      </c>
      <c r="J76" s="20">
        <f t="shared" si="11"/>
        <v>0</v>
      </c>
      <c r="K76" s="12"/>
      <c r="L76" s="12"/>
      <c r="M76" s="12"/>
    </row>
    <row r="77" spans="1:21" x14ac:dyDescent="0.25">
      <c r="A77" s="19" t="s">
        <v>29</v>
      </c>
      <c r="B77" s="19" t="s">
        <v>23</v>
      </c>
      <c r="C77" s="19" t="s">
        <v>39</v>
      </c>
      <c r="D77" s="9">
        <v>14</v>
      </c>
      <c r="E77" s="9">
        <v>0</v>
      </c>
      <c r="F77" s="9">
        <v>1</v>
      </c>
      <c r="G77" s="9">
        <v>5</v>
      </c>
      <c r="H77" s="9">
        <v>5</v>
      </c>
      <c r="I77" s="20">
        <f t="shared" si="11"/>
        <v>0</v>
      </c>
      <c r="J77" s="20">
        <f t="shared" si="11"/>
        <v>7.1428571428571423</v>
      </c>
      <c r="K77" s="12"/>
      <c r="L77" s="12"/>
      <c r="M77" s="12"/>
    </row>
    <row r="78" spans="1:21" x14ac:dyDescent="0.25">
      <c r="A78" s="19" t="s">
        <v>29</v>
      </c>
      <c r="B78" s="19" t="s">
        <v>23</v>
      </c>
      <c r="C78" s="19" t="s">
        <v>42</v>
      </c>
      <c r="D78" s="9">
        <v>24</v>
      </c>
      <c r="E78" s="9">
        <v>0</v>
      </c>
      <c r="F78" s="9">
        <v>4</v>
      </c>
      <c r="G78" s="9">
        <v>9</v>
      </c>
      <c r="H78" s="9">
        <v>9</v>
      </c>
      <c r="I78" s="20">
        <f t="shared" si="11"/>
        <v>0</v>
      </c>
      <c r="J78" s="20">
        <f t="shared" si="11"/>
        <v>16.666666666666664</v>
      </c>
      <c r="K78" s="12"/>
      <c r="L78" s="12"/>
      <c r="M78" s="12"/>
    </row>
    <row r="79" spans="1:21" x14ac:dyDescent="0.25">
      <c r="A79" s="19" t="s">
        <v>29</v>
      </c>
      <c r="B79" s="19" t="s">
        <v>23</v>
      </c>
      <c r="C79" s="19" t="s">
        <v>63</v>
      </c>
      <c r="D79" s="9">
        <v>25</v>
      </c>
      <c r="E79" s="9">
        <v>0</v>
      </c>
      <c r="F79" s="9">
        <v>0</v>
      </c>
      <c r="G79" s="9">
        <v>3</v>
      </c>
      <c r="H79" s="9">
        <v>3</v>
      </c>
      <c r="I79" s="20">
        <f t="shared" si="11"/>
        <v>0</v>
      </c>
      <c r="J79" s="20">
        <f t="shared" si="11"/>
        <v>0</v>
      </c>
      <c r="K79" s="12"/>
      <c r="L79" s="12"/>
      <c r="M79" s="12"/>
    </row>
    <row r="80" spans="1:21" x14ac:dyDescent="0.25">
      <c r="A80" s="19" t="s">
        <v>29</v>
      </c>
      <c r="B80" s="19" t="s">
        <v>23</v>
      </c>
      <c r="C80" s="19" t="s">
        <v>64</v>
      </c>
      <c r="D80" s="9">
        <v>19</v>
      </c>
      <c r="E80" s="9">
        <v>0</v>
      </c>
      <c r="F80" s="9">
        <v>0</v>
      </c>
      <c r="G80" s="9">
        <v>0</v>
      </c>
      <c r="H80" s="9">
        <v>0</v>
      </c>
      <c r="I80" s="20">
        <f t="shared" si="11"/>
        <v>0</v>
      </c>
      <c r="J80" s="20">
        <f t="shared" si="11"/>
        <v>0</v>
      </c>
      <c r="K80" s="12"/>
      <c r="L80" s="12"/>
      <c r="M80" s="12"/>
    </row>
    <row r="81" spans="1:14" x14ac:dyDescent="0.25">
      <c r="A81" s="19" t="s">
        <v>29</v>
      </c>
      <c r="B81" s="19" t="s">
        <v>23</v>
      </c>
      <c r="C81" s="19" t="s">
        <v>65</v>
      </c>
      <c r="D81" s="9">
        <v>25</v>
      </c>
      <c r="E81" s="9">
        <v>0</v>
      </c>
      <c r="F81" s="9">
        <v>0</v>
      </c>
      <c r="G81" s="9">
        <v>7</v>
      </c>
      <c r="H81" s="9">
        <v>7</v>
      </c>
      <c r="I81" s="20">
        <f t="shared" si="11"/>
        <v>0</v>
      </c>
      <c r="J81" s="20">
        <f t="shared" si="11"/>
        <v>0</v>
      </c>
      <c r="K81" s="12">
        <f>AVERAGE(I76:I81)</f>
        <v>0</v>
      </c>
      <c r="L81" s="12">
        <f>STDEV(I76:I81)/SQRT(6)</f>
        <v>0</v>
      </c>
      <c r="M81" s="12">
        <f t="shared" ref="M81" si="14">AVERAGE(J76:J81)</f>
        <v>3.9682539682539679</v>
      </c>
      <c r="N81" s="12">
        <f>STDEV(J76:J81)/SQRT(6)</f>
        <v>2.7947328351839698</v>
      </c>
    </row>
    <row r="82" spans="1:14" x14ac:dyDescent="0.25">
      <c r="A82" s="19" t="s">
        <v>29</v>
      </c>
      <c r="B82" s="19" t="s">
        <v>27</v>
      </c>
      <c r="C82" s="19" t="s">
        <v>38</v>
      </c>
      <c r="D82" s="9">
        <v>23</v>
      </c>
      <c r="E82" s="9">
        <v>0</v>
      </c>
      <c r="F82" s="9">
        <v>1</v>
      </c>
      <c r="G82" s="9">
        <v>5</v>
      </c>
      <c r="H82" s="9">
        <v>6</v>
      </c>
      <c r="I82" s="20">
        <f t="shared" si="11"/>
        <v>0</v>
      </c>
      <c r="J82" s="20">
        <f t="shared" si="11"/>
        <v>4.3478260869565215</v>
      </c>
      <c r="K82" s="12"/>
      <c r="L82" s="12"/>
      <c r="M82" s="12"/>
    </row>
    <row r="83" spans="1:14" x14ac:dyDescent="0.25">
      <c r="A83" s="19" t="s">
        <v>29</v>
      </c>
      <c r="B83" s="19" t="s">
        <v>27</v>
      </c>
      <c r="C83" s="19" t="s">
        <v>39</v>
      </c>
      <c r="D83" s="9">
        <v>14</v>
      </c>
      <c r="E83" s="9">
        <v>0</v>
      </c>
      <c r="F83" s="9">
        <v>0</v>
      </c>
      <c r="G83" s="9">
        <v>1</v>
      </c>
      <c r="H83" s="9">
        <v>1</v>
      </c>
      <c r="I83" s="20">
        <f t="shared" si="11"/>
        <v>0</v>
      </c>
      <c r="J83" s="20">
        <f t="shared" si="11"/>
        <v>0</v>
      </c>
      <c r="K83" s="12"/>
      <c r="L83" s="12"/>
      <c r="M83" s="12"/>
    </row>
    <row r="84" spans="1:14" x14ac:dyDescent="0.25">
      <c r="A84" s="19" t="s">
        <v>29</v>
      </c>
      <c r="B84" s="19" t="s">
        <v>27</v>
      </c>
      <c r="C84" s="19" t="s">
        <v>42</v>
      </c>
      <c r="D84" s="9">
        <v>24</v>
      </c>
      <c r="E84" s="9">
        <v>0</v>
      </c>
      <c r="F84" s="9">
        <v>0</v>
      </c>
      <c r="G84" s="9">
        <v>13</v>
      </c>
      <c r="H84" s="9">
        <v>13</v>
      </c>
      <c r="I84" s="20">
        <f t="shared" si="11"/>
        <v>0</v>
      </c>
      <c r="J84" s="20">
        <f t="shared" si="11"/>
        <v>0</v>
      </c>
      <c r="K84" s="12"/>
      <c r="L84" s="12"/>
      <c r="M84" s="12"/>
    </row>
    <row r="85" spans="1:14" x14ac:dyDescent="0.25">
      <c r="A85" s="19" t="s">
        <v>29</v>
      </c>
      <c r="B85" s="19" t="s">
        <v>27</v>
      </c>
      <c r="C85" s="19" t="s">
        <v>63</v>
      </c>
      <c r="D85" s="9">
        <v>17</v>
      </c>
      <c r="E85" s="9">
        <v>0</v>
      </c>
      <c r="F85" s="9">
        <v>0</v>
      </c>
      <c r="G85" s="9">
        <v>1</v>
      </c>
      <c r="H85" s="9">
        <v>1</v>
      </c>
      <c r="I85" s="20">
        <f t="shared" si="11"/>
        <v>0</v>
      </c>
      <c r="J85" s="20">
        <f t="shared" si="11"/>
        <v>0</v>
      </c>
      <c r="K85" s="12"/>
      <c r="L85" s="12"/>
      <c r="M85" s="12"/>
    </row>
    <row r="86" spans="1:14" x14ac:dyDescent="0.25">
      <c r="A86" s="19" t="s">
        <v>29</v>
      </c>
      <c r="B86" s="19" t="s">
        <v>27</v>
      </c>
      <c r="C86" s="19" t="s">
        <v>64</v>
      </c>
      <c r="D86" s="9">
        <v>19</v>
      </c>
      <c r="E86" s="9">
        <v>0</v>
      </c>
      <c r="F86" s="9">
        <v>0</v>
      </c>
      <c r="G86" s="9">
        <v>0</v>
      </c>
      <c r="H86" s="9">
        <v>0</v>
      </c>
      <c r="I86" s="20">
        <f t="shared" si="11"/>
        <v>0</v>
      </c>
      <c r="J86" s="20">
        <f t="shared" si="11"/>
        <v>0</v>
      </c>
      <c r="K86" s="12"/>
      <c r="L86" s="12"/>
      <c r="M86" s="12"/>
    </row>
    <row r="87" spans="1:14" x14ac:dyDescent="0.25">
      <c r="A87" s="19" t="s">
        <v>29</v>
      </c>
      <c r="B87" s="19" t="s">
        <v>27</v>
      </c>
      <c r="C87" s="19" t="s">
        <v>65</v>
      </c>
      <c r="D87" s="9">
        <v>25</v>
      </c>
      <c r="E87" s="9">
        <v>0</v>
      </c>
      <c r="F87" s="9">
        <v>2</v>
      </c>
      <c r="G87" s="9">
        <v>4</v>
      </c>
      <c r="H87" s="9">
        <v>4</v>
      </c>
      <c r="I87" s="20">
        <f t="shared" si="11"/>
        <v>0</v>
      </c>
      <c r="J87" s="20">
        <f t="shared" si="11"/>
        <v>8</v>
      </c>
      <c r="K87" s="12">
        <f>AVERAGE(I82:I87)</f>
        <v>0</v>
      </c>
      <c r="L87" s="12">
        <f>STDEV(I82:I87)/SQRT(6)</f>
        <v>0</v>
      </c>
      <c r="M87" s="12">
        <f t="shared" ref="M87" si="15">AVERAGE(J82:J87)</f>
        <v>2.0579710144927534</v>
      </c>
      <c r="N87" s="12">
        <f>STDEV(J82:J87)/SQRT(6)</f>
        <v>1.3843424853634265</v>
      </c>
    </row>
    <row r="88" spans="1:14" x14ac:dyDescent="0.25">
      <c r="A88" s="19" t="s">
        <v>32</v>
      </c>
      <c r="B88" s="19" t="s">
        <v>23</v>
      </c>
      <c r="C88" s="19" t="s">
        <v>38</v>
      </c>
      <c r="D88" s="9">
        <v>23</v>
      </c>
      <c r="E88" s="9">
        <v>4</v>
      </c>
      <c r="F88" s="9">
        <v>10</v>
      </c>
      <c r="G88" s="9">
        <v>10</v>
      </c>
      <c r="H88" s="9">
        <v>10</v>
      </c>
      <c r="I88" s="20">
        <f t="shared" si="11"/>
        <v>17.391304347826086</v>
      </c>
      <c r="J88" s="20">
        <f t="shared" si="11"/>
        <v>43.478260869565219</v>
      </c>
      <c r="K88" s="12"/>
      <c r="L88" s="12"/>
      <c r="M88" s="12"/>
    </row>
    <row r="89" spans="1:14" x14ac:dyDescent="0.25">
      <c r="A89" s="19" t="s">
        <v>32</v>
      </c>
      <c r="B89" s="19" t="s">
        <v>23</v>
      </c>
      <c r="C89" s="19" t="s">
        <v>39</v>
      </c>
      <c r="D89" s="9">
        <v>14</v>
      </c>
      <c r="E89" s="9">
        <v>2</v>
      </c>
      <c r="F89" s="9">
        <v>5</v>
      </c>
      <c r="G89" s="9">
        <v>5</v>
      </c>
      <c r="H89" s="9">
        <v>5</v>
      </c>
      <c r="I89" s="20">
        <f t="shared" si="11"/>
        <v>14.285714285714285</v>
      </c>
      <c r="J89" s="20">
        <f t="shared" si="11"/>
        <v>35.714285714285715</v>
      </c>
      <c r="K89" s="12"/>
      <c r="L89" s="12"/>
      <c r="M89" s="12"/>
    </row>
    <row r="90" spans="1:14" x14ac:dyDescent="0.25">
      <c r="A90" s="19" t="s">
        <v>32</v>
      </c>
      <c r="B90" s="19" t="s">
        <v>23</v>
      </c>
      <c r="C90" s="19" t="s">
        <v>42</v>
      </c>
      <c r="D90" s="9">
        <v>24</v>
      </c>
      <c r="E90" s="9">
        <v>1</v>
      </c>
      <c r="F90" s="9">
        <v>11</v>
      </c>
      <c r="G90" s="9">
        <v>11</v>
      </c>
      <c r="H90" s="9">
        <v>11</v>
      </c>
      <c r="I90" s="20">
        <f t="shared" si="11"/>
        <v>4.1666666666666661</v>
      </c>
      <c r="J90" s="20">
        <f t="shared" si="11"/>
        <v>45.833333333333329</v>
      </c>
      <c r="K90" s="12"/>
      <c r="L90" s="12"/>
      <c r="M90" s="12"/>
    </row>
    <row r="91" spans="1:14" x14ac:dyDescent="0.25">
      <c r="A91" s="19" t="s">
        <v>32</v>
      </c>
      <c r="B91" s="19" t="s">
        <v>23</v>
      </c>
      <c r="C91" s="19" t="s">
        <v>63</v>
      </c>
      <c r="D91" s="9">
        <v>17</v>
      </c>
      <c r="E91" s="9">
        <v>0</v>
      </c>
      <c r="F91" s="9">
        <v>2</v>
      </c>
      <c r="G91" s="9">
        <v>2</v>
      </c>
      <c r="H91" s="9">
        <v>2</v>
      </c>
      <c r="I91" s="20">
        <f t="shared" si="11"/>
        <v>0</v>
      </c>
      <c r="J91" s="20">
        <f t="shared" si="11"/>
        <v>11.76470588235294</v>
      </c>
      <c r="K91" s="12"/>
      <c r="L91" s="12"/>
      <c r="M91" s="12"/>
    </row>
    <row r="92" spans="1:14" x14ac:dyDescent="0.25">
      <c r="A92" s="19" t="s">
        <v>32</v>
      </c>
      <c r="B92" s="19" t="s">
        <v>23</v>
      </c>
      <c r="C92" s="19" t="s">
        <v>64</v>
      </c>
      <c r="D92" s="9">
        <v>19</v>
      </c>
      <c r="E92" s="9">
        <v>0</v>
      </c>
      <c r="F92" s="9">
        <v>2</v>
      </c>
      <c r="G92" s="9">
        <v>2</v>
      </c>
      <c r="H92" s="9">
        <v>2</v>
      </c>
      <c r="I92" s="20">
        <f t="shared" si="11"/>
        <v>0</v>
      </c>
      <c r="J92" s="20">
        <f t="shared" si="11"/>
        <v>10.526315789473683</v>
      </c>
      <c r="K92" s="12"/>
      <c r="L92" s="12"/>
      <c r="M92" s="12"/>
    </row>
    <row r="93" spans="1:14" x14ac:dyDescent="0.25">
      <c r="A93" s="19" t="s">
        <v>32</v>
      </c>
      <c r="B93" s="19" t="s">
        <v>23</v>
      </c>
      <c r="C93" s="19" t="s">
        <v>65</v>
      </c>
      <c r="D93" s="9">
        <v>25</v>
      </c>
      <c r="E93" s="9">
        <v>0</v>
      </c>
      <c r="F93" s="9">
        <v>3</v>
      </c>
      <c r="G93" s="9">
        <v>4</v>
      </c>
      <c r="H93" s="9">
        <v>4</v>
      </c>
      <c r="I93" s="20">
        <f t="shared" si="11"/>
        <v>0</v>
      </c>
      <c r="J93" s="20">
        <f t="shared" si="11"/>
        <v>12</v>
      </c>
      <c r="K93" s="12">
        <f>AVERAGE(I88:I93)</f>
        <v>5.9739475500345058</v>
      </c>
      <c r="L93" s="12">
        <f>STDEV(I88:I93)/SQRT(6)</f>
        <v>3.2133674688686904</v>
      </c>
      <c r="M93" s="12">
        <f t="shared" ref="M93" si="16">AVERAGE(J88:J93)</f>
        <v>26.552816931501813</v>
      </c>
      <c r="N93" s="12">
        <f>STDEV(J88:J93)/SQRT(6)</f>
        <v>6.9028084221301782</v>
      </c>
    </row>
    <row r="94" spans="1:14" x14ac:dyDescent="0.25">
      <c r="A94" s="19" t="s">
        <v>32</v>
      </c>
      <c r="B94" s="19" t="s">
        <v>27</v>
      </c>
      <c r="C94" s="19" t="s">
        <v>38</v>
      </c>
      <c r="D94" s="9">
        <v>23</v>
      </c>
      <c r="E94" s="9">
        <v>1</v>
      </c>
      <c r="F94" s="9">
        <v>7</v>
      </c>
      <c r="G94" s="9">
        <v>7</v>
      </c>
      <c r="H94" s="9">
        <v>7</v>
      </c>
      <c r="I94" s="20">
        <f t="shared" si="11"/>
        <v>4.3478260869565215</v>
      </c>
      <c r="J94" s="20">
        <f t="shared" si="11"/>
        <v>30.434782608695656</v>
      </c>
      <c r="K94" s="12"/>
      <c r="L94" s="12"/>
      <c r="M94" s="12"/>
    </row>
    <row r="95" spans="1:14" x14ac:dyDescent="0.25">
      <c r="A95" s="19" t="s">
        <v>32</v>
      </c>
      <c r="B95" s="19" t="s">
        <v>27</v>
      </c>
      <c r="C95" s="19" t="s">
        <v>39</v>
      </c>
      <c r="D95" s="9">
        <v>14</v>
      </c>
      <c r="E95" s="9">
        <v>0</v>
      </c>
      <c r="F95" s="9">
        <v>5</v>
      </c>
      <c r="G95" s="9">
        <v>5</v>
      </c>
      <c r="H95" s="9">
        <v>6</v>
      </c>
      <c r="I95" s="20">
        <f t="shared" si="11"/>
        <v>0</v>
      </c>
      <c r="J95" s="20">
        <f t="shared" si="11"/>
        <v>35.714285714285715</v>
      </c>
      <c r="K95" s="12"/>
      <c r="L95" s="12"/>
      <c r="M95" s="12"/>
    </row>
    <row r="96" spans="1:14" x14ac:dyDescent="0.25">
      <c r="A96" s="19" t="s">
        <v>32</v>
      </c>
      <c r="B96" s="19" t="s">
        <v>27</v>
      </c>
      <c r="C96" s="19" t="s">
        <v>42</v>
      </c>
      <c r="D96" s="9">
        <v>24</v>
      </c>
      <c r="E96" s="9">
        <v>6</v>
      </c>
      <c r="F96" s="9">
        <v>11</v>
      </c>
      <c r="G96" s="9">
        <v>11</v>
      </c>
      <c r="H96" s="9">
        <v>11</v>
      </c>
      <c r="I96" s="20">
        <f t="shared" si="11"/>
        <v>25</v>
      </c>
      <c r="J96" s="20">
        <f t="shared" si="11"/>
        <v>45.833333333333329</v>
      </c>
      <c r="K96" s="12"/>
      <c r="L96" s="12"/>
      <c r="M96" s="12"/>
    </row>
    <row r="97" spans="1:14" x14ac:dyDescent="0.25">
      <c r="A97" s="19" t="s">
        <v>32</v>
      </c>
      <c r="B97" s="19" t="s">
        <v>27</v>
      </c>
      <c r="C97" s="19" t="s">
        <v>63</v>
      </c>
      <c r="D97" s="9">
        <v>17</v>
      </c>
      <c r="E97" s="9">
        <v>0</v>
      </c>
      <c r="F97" s="9">
        <v>5</v>
      </c>
      <c r="G97" s="9">
        <v>5</v>
      </c>
      <c r="H97" s="9">
        <v>5</v>
      </c>
      <c r="I97" s="20">
        <f t="shared" si="11"/>
        <v>0</v>
      </c>
      <c r="J97" s="20">
        <f t="shared" si="11"/>
        <v>29.411764705882355</v>
      </c>
      <c r="K97" s="12"/>
      <c r="L97" s="12"/>
      <c r="M97" s="12"/>
    </row>
    <row r="98" spans="1:14" x14ac:dyDescent="0.25">
      <c r="A98" s="19" t="s">
        <v>32</v>
      </c>
      <c r="B98" s="19" t="s">
        <v>27</v>
      </c>
      <c r="C98" s="19" t="s">
        <v>64</v>
      </c>
      <c r="D98" s="9">
        <v>19</v>
      </c>
      <c r="E98" s="9">
        <v>0</v>
      </c>
      <c r="F98" s="9">
        <v>1</v>
      </c>
      <c r="G98" s="9">
        <v>1</v>
      </c>
      <c r="H98" s="9">
        <v>1</v>
      </c>
      <c r="I98" s="20">
        <f t="shared" si="11"/>
        <v>0</v>
      </c>
      <c r="J98" s="20">
        <f t="shared" si="11"/>
        <v>5.2631578947368416</v>
      </c>
      <c r="K98" s="12"/>
      <c r="L98" s="12"/>
      <c r="M98" s="12"/>
    </row>
    <row r="99" spans="1:14" x14ac:dyDescent="0.25">
      <c r="A99" s="19" t="s">
        <v>32</v>
      </c>
      <c r="B99" s="19" t="s">
        <v>27</v>
      </c>
      <c r="C99" s="19" t="s">
        <v>65</v>
      </c>
      <c r="D99" s="9">
        <v>25</v>
      </c>
      <c r="E99" s="9">
        <v>0</v>
      </c>
      <c r="F99" s="9">
        <v>4</v>
      </c>
      <c r="G99" s="9">
        <v>4</v>
      </c>
      <c r="H99" s="9">
        <v>4</v>
      </c>
      <c r="I99" s="20">
        <f t="shared" si="11"/>
        <v>0</v>
      </c>
      <c r="J99" s="20">
        <f t="shared" si="11"/>
        <v>16</v>
      </c>
      <c r="K99" s="12">
        <f>AVERAGE(I94:I99)</f>
        <v>4.8913043478260869</v>
      </c>
      <c r="L99" s="12">
        <f>STDEV(I94:I99)/SQRT(6)</f>
        <v>4.0839296530998404</v>
      </c>
      <c r="M99" s="12">
        <f t="shared" ref="M99" si="17">AVERAGE(J94:J99)</f>
        <v>27.109554042822321</v>
      </c>
      <c r="N99" s="12">
        <f>STDEV(J94:J99)/SQRT(6)</f>
        <v>5.8925542076407336</v>
      </c>
    </row>
    <row r="100" spans="1:14" x14ac:dyDescent="0.25">
      <c r="A100" s="19" t="s">
        <v>34</v>
      </c>
      <c r="B100" s="19" t="s">
        <v>23</v>
      </c>
      <c r="C100" s="19" t="s">
        <v>38</v>
      </c>
      <c r="D100" s="9">
        <v>23</v>
      </c>
      <c r="E100" s="9">
        <v>0</v>
      </c>
      <c r="F100" s="9">
        <v>0</v>
      </c>
      <c r="G100" s="9">
        <v>0</v>
      </c>
      <c r="H100" s="9">
        <v>0</v>
      </c>
      <c r="I100" s="20">
        <f t="shared" si="11"/>
        <v>0</v>
      </c>
      <c r="J100" s="20">
        <f t="shared" si="11"/>
        <v>0</v>
      </c>
      <c r="K100" s="12"/>
      <c r="L100" s="12"/>
      <c r="M100" s="12"/>
    </row>
    <row r="101" spans="1:14" x14ac:dyDescent="0.25">
      <c r="A101" s="19" t="s">
        <v>34</v>
      </c>
      <c r="B101" s="19" t="s">
        <v>23</v>
      </c>
      <c r="C101" s="19" t="s">
        <v>39</v>
      </c>
      <c r="D101" s="9">
        <v>14</v>
      </c>
      <c r="E101" s="9">
        <v>0</v>
      </c>
      <c r="F101" s="9">
        <v>0</v>
      </c>
      <c r="G101" s="9">
        <v>0</v>
      </c>
      <c r="H101" s="9">
        <v>0</v>
      </c>
      <c r="I101" s="20">
        <f t="shared" si="11"/>
        <v>0</v>
      </c>
      <c r="J101" s="20">
        <f t="shared" si="11"/>
        <v>0</v>
      </c>
      <c r="K101" s="12"/>
      <c r="L101" s="12"/>
      <c r="M101" s="12"/>
    </row>
    <row r="102" spans="1:14" x14ac:dyDescent="0.25">
      <c r="A102" s="19" t="s">
        <v>34</v>
      </c>
      <c r="B102" s="19" t="s">
        <v>23</v>
      </c>
      <c r="C102" s="19" t="s">
        <v>42</v>
      </c>
      <c r="D102" s="9">
        <v>25</v>
      </c>
      <c r="E102" s="9">
        <v>1</v>
      </c>
      <c r="F102" s="9">
        <v>1</v>
      </c>
      <c r="G102" s="9">
        <v>1</v>
      </c>
      <c r="H102" s="9">
        <v>1</v>
      </c>
      <c r="I102" s="20">
        <f t="shared" si="11"/>
        <v>4</v>
      </c>
      <c r="J102" s="20">
        <f t="shared" si="11"/>
        <v>4</v>
      </c>
      <c r="K102" s="12"/>
      <c r="L102" s="12"/>
      <c r="M102" s="12"/>
    </row>
    <row r="103" spans="1:14" x14ac:dyDescent="0.25">
      <c r="A103" s="19" t="s">
        <v>34</v>
      </c>
      <c r="B103" s="19" t="s">
        <v>23</v>
      </c>
      <c r="C103" s="19" t="s">
        <v>63</v>
      </c>
      <c r="D103" s="9">
        <v>17</v>
      </c>
      <c r="E103" s="9">
        <v>0</v>
      </c>
      <c r="F103" s="9">
        <v>0</v>
      </c>
      <c r="G103" s="9">
        <v>0</v>
      </c>
      <c r="H103" s="9">
        <v>0</v>
      </c>
      <c r="I103" s="20">
        <f t="shared" si="11"/>
        <v>0</v>
      </c>
      <c r="J103" s="20">
        <f t="shared" si="11"/>
        <v>0</v>
      </c>
      <c r="K103" s="12"/>
      <c r="L103" s="12"/>
      <c r="M103" s="12"/>
    </row>
    <row r="104" spans="1:14" x14ac:dyDescent="0.25">
      <c r="A104" s="19" t="s">
        <v>34</v>
      </c>
      <c r="B104" s="19" t="s">
        <v>23</v>
      </c>
      <c r="C104" s="19" t="s">
        <v>64</v>
      </c>
      <c r="D104" s="9">
        <v>19</v>
      </c>
      <c r="E104" s="9">
        <v>0</v>
      </c>
      <c r="F104" s="9">
        <v>0</v>
      </c>
      <c r="G104" s="9">
        <v>0</v>
      </c>
      <c r="H104" s="9">
        <v>0</v>
      </c>
      <c r="I104" s="20">
        <f t="shared" si="11"/>
        <v>0</v>
      </c>
      <c r="J104" s="20">
        <f t="shared" si="11"/>
        <v>0</v>
      </c>
      <c r="K104" s="12"/>
      <c r="L104" s="12"/>
      <c r="M104" s="12"/>
    </row>
    <row r="105" spans="1:14" x14ac:dyDescent="0.25">
      <c r="A105" s="19" t="s">
        <v>34</v>
      </c>
      <c r="B105" s="19" t="s">
        <v>23</v>
      </c>
      <c r="C105" s="19" t="s">
        <v>65</v>
      </c>
      <c r="D105" s="9">
        <v>25</v>
      </c>
      <c r="E105" s="9">
        <v>0</v>
      </c>
      <c r="F105" s="9">
        <v>0</v>
      </c>
      <c r="G105" s="9">
        <v>0</v>
      </c>
      <c r="H105" s="9">
        <v>0</v>
      </c>
      <c r="I105" s="20">
        <f t="shared" si="11"/>
        <v>0</v>
      </c>
      <c r="J105" s="20">
        <f t="shared" si="11"/>
        <v>0</v>
      </c>
      <c r="K105" s="12">
        <f>AVERAGE(I100:I105)</f>
        <v>0.66666666666666663</v>
      </c>
      <c r="L105" s="12">
        <f>STDEV(I100:I105)/SQRT(6)</f>
        <v>0.66666666666666674</v>
      </c>
      <c r="M105" s="12">
        <f t="shared" ref="M105" si="18">AVERAGE(J100:J105)</f>
        <v>0.66666666666666663</v>
      </c>
      <c r="N105" s="12">
        <f>STDEV(J100:J105)/SQRT(6)</f>
        <v>0.66666666666666674</v>
      </c>
    </row>
    <row r="106" spans="1:14" x14ac:dyDescent="0.25">
      <c r="A106" s="19" t="s">
        <v>34</v>
      </c>
      <c r="B106" s="19" t="s">
        <v>27</v>
      </c>
      <c r="C106" s="19" t="s">
        <v>38</v>
      </c>
      <c r="D106" s="9">
        <v>23</v>
      </c>
      <c r="E106" s="9">
        <v>0</v>
      </c>
      <c r="F106" s="9">
        <v>0</v>
      </c>
      <c r="G106" s="9">
        <v>0</v>
      </c>
      <c r="H106" s="9">
        <v>0</v>
      </c>
      <c r="I106" s="20">
        <f t="shared" si="11"/>
        <v>0</v>
      </c>
      <c r="J106" s="20">
        <f t="shared" si="11"/>
        <v>0</v>
      </c>
      <c r="K106" s="12"/>
      <c r="L106" s="12"/>
      <c r="M106" s="12"/>
    </row>
    <row r="107" spans="1:14" x14ac:dyDescent="0.25">
      <c r="A107" s="19" t="s">
        <v>34</v>
      </c>
      <c r="B107" s="19" t="s">
        <v>27</v>
      </c>
      <c r="C107" s="19" t="s">
        <v>39</v>
      </c>
      <c r="D107" s="9">
        <v>14</v>
      </c>
      <c r="E107" s="9">
        <v>0</v>
      </c>
      <c r="F107" s="9">
        <v>0</v>
      </c>
      <c r="G107" s="9">
        <v>0</v>
      </c>
      <c r="H107" s="9">
        <v>0</v>
      </c>
      <c r="I107" s="20">
        <f t="shared" si="11"/>
        <v>0</v>
      </c>
      <c r="J107" s="20">
        <f t="shared" si="11"/>
        <v>0</v>
      </c>
      <c r="K107" s="12"/>
      <c r="L107" s="12"/>
      <c r="M107" s="12"/>
    </row>
    <row r="108" spans="1:14" x14ac:dyDescent="0.25">
      <c r="A108" s="19" t="s">
        <v>34</v>
      </c>
      <c r="B108" s="19" t="s">
        <v>27</v>
      </c>
      <c r="C108" s="19" t="s">
        <v>42</v>
      </c>
      <c r="D108" s="9">
        <v>25</v>
      </c>
      <c r="E108" s="9">
        <v>3</v>
      </c>
      <c r="F108" s="9">
        <v>3</v>
      </c>
      <c r="G108" s="9">
        <v>4</v>
      </c>
      <c r="H108" s="9">
        <v>4</v>
      </c>
      <c r="I108" s="20">
        <f t="shared" si="11"/>
        <v>12</v>
      </c>
      <c r="J108" s="20">
        <f t="shared" si="11"/>
        <v>12</v>
      </c>
      <c r="K108" s="12"/>
      <c r="L108" s="12"/>
      <c r="M108" s="12"/>
    </row>
    <row r="109" spans="1:14" x14ac:dyDescent="0.25">
      <c r="A109" s="19" t="s">
        <v>34</v>
      </c>
      <c r="B109" s="19" t="s">
        <v>27</v>
      </c>
      <c r="C109" s="19" t="s">
        <v>63</v>
      </c>
      <c r="D109" s="9">
        <v>25</v>
      </c>
      <c r="E109" s="9">
        <v>3</v>
      </c>
      <c r="F109" s="9">
        <v>3</v>
      </c>
      <c r="G109" s="9">
        <v>3</v>
      </c>
      <c r="H109" s="9">
        <v>3</v>
      </c>
      <c r="I109" s="20">
        <f t="shared" si="11"/>
        <v>12</v>
      </c>
      <c r="J109" s="20">
        <f t="shared" si="11"/>
        <v>12</v>
      </c>
      <c r="K109" s="12"/>
      <c r="L109" s="12"/>
      <c r="M109" s="12"/>
    </row>
    <row r="110" spans="1:14" x14ac:dyDescent="0.25">
      <c r="A110" s="19" t="s">
        <v>34</v>
      </c>
      <c r="B110" s="19" t="s">
        <v>27</v>
      </c>
      <c r="C110" s="19" t="s">
        <v>64</v>
      </c>
      <c r="D110" s="9">
        <v>19</v>
      </c>
      <c r="E110" s="9">
        <v>1</v>
      </c>
      <c r="F110" s="9">
        <v>1</v>
      </c>
      <c r="G110" s="9">
        <v>1</v>
      </c>
      <c r="H110" s="9">
        <v>1</v>
      </c>
      <c r="I110" s="20">
        <f t="shared" si="11"/>
        <v>5.2631578947368416</v>
      </c>
      <c r="J110" s="20">
        <f t="shared" si="11"/>
        <v>5.2631578947368416</v>
      </c>
      <c r="K110" s="12"/>
      <c r="L110" s="12"/>
      <c r="M110" s="12"/>
    </row>
    <row r="111" spans="1:14" x14ac:dyDescent="0.25">
      <c r="A111" s="19" t="s">
        <v>34</v>
      </c>
      <c r="B111" s="19" t="s">
        <v>27</v>
      </c>
      <c r="C111" s="19" t="s">
        <v>65</v>
      </c>
      <c r="D111" s="9">
        <v>25</v>
      </c>
      <c r="E111" s="9">
        <v>0</v>
      </c>
      <c r="F111" s="9">
        <v>1</v>
      </c>
      <c r="G111" s="9">
        <v>2</v>
      </c>
      <c r="H111" s="9">
        <v>2</v>
      </c>
      <c r="I111" s="20">
        <f t="shared" si="11"/>
        <v>0</v>
      </c>
      <c r="J111" s="20">
        <f t="shared" si="11"/>
        <v>4</v>
      </c>
      <c r="K111" s="12">
        <f>AVERAGE(I106:I111)</f>
        <v>4.8771929824561404</v>
      </c>
      <c r="L111" s="12">
        <f>STDEV(I106:I111)/SQRT(6)</f>
        <v>2.4012410867175489</v>
      </c>
      <c r="M111" s="12">
        <f t="shared" ref="M111" si="19">AVERAGE(J106:J111)</f>
        <v>5.5438596491228074</v>
      </c>
      <c r="N111" s="12">
        <f>STDEV(J106:J111)/SQRT(6)</f>
        <v>2.2158110040486942</v>
      </c>
    </row>
    <row r="112" spans="1:14" x14ac:dyDescent="0.25">
      <c r="A112" s="19" t="s">
        <v>35</v>
      </c>
      <c r="B112" s="19" t="s">
        <v>23</v>
      </c>
      <c r="C112" s="19" t="s">
        <v>38</v>
      </c>
      <c r="D112" s="9">
        <v>25</v>
      </c>
      <c r="E112" s="9">
        <v>0</v>
      </c>
      <c r="F112" s="9">
        <v>0</v>
      </c>
      <c r="G112" s="9">
        <v>0</v>
      </c>
      <c r="H112" s="9">
        <v>0</v>
      </c>
      <c r="I112" s="20">
        <f t="shared" si="11"/>
        <v>0</v>
      </c>
      <c r="J112" s="20">
        <f t="shared" si="11"/>
        <v>0</v>
      </c>
      <c r="K112" s="12"/>
      <c r="L112" s="12"/>
      <c r="M112" s="12"/>
    </row>
    <row r="113" spans="1:14" x14ac:dyDescent="0.25">
      <c r="A113" s="19" t="s">
        <v>35</v>
      </c>
      <c r="B113" s="19" t="s">
        <v>23</v>
      </c>
      <c r="C113" s="19" t="s">
        <v>39</v>
      </c>
      <c r="D113" s="9">
        <v>18</v>
      </c>
      <c r="E113" s="9">
        <v>0</v>
      </c>
      <c r="F113" s="9">
        <v>0</v>
      </c>
      <c r="G113" s="9">
        <v>0</v>
      </c>
      <c r="H113" s="9">
        <v>0</v>
      </c>
      <c r="I113" s="20">
        <f t="shared" si="11"/>
        <v>0</v>
      </c>
      <c r="J113" s="20">
        <f t="shared" si="11"/>
        <v>0</v>
      </c>
      <c r="K113" s="12"/>
      <c r="L113" s="12"/>
      <c r="M113" s="12"/>
    </row>
    <row r="114" spans="1:14" x14ac:dyDescent="0.25">
      <c r="A114" s="19" t="s">
        <v>35</v>
      </c>
      <c r="B114" s="19" t="s">
        <v>23</v>
      </c>
      <c r="C114" s="19" t="s">
        <v>42</v>
      </c>
      <c r="D114" s="9">
        <v>16</v>
      </c>
      <c r="E114" s="9">
        <v>1</v>
      </c>
      <c r="F114" s="9">
        <v>2</v>
      </c>
      <c r="G114" s="9">
        <v>2</v>
      </c>
      <c r="H114" s="9">
        <v>2</v>
      </c>
      <c r="I114" s="20">
        <f t="shared" si="11"/>
        <v>6.25</v>
      </c>
      <c r="J114" s="20">
        <f t="shared" si="11"/>
        <v>12.5</v>
      </c>
      <c r="K114" s="12"/>
      <c r="L114" s="12"/>
      <c r="M114" s="12"/>
    </row>
    <row r="115" spans="1:14" x14ac:dyDescent="0.25">
      <c r="A115" s="19" t="s">
        <v>35</v>
      </c>
      <c r="B115" s="19" t="s">
        <v>23</v>
      </c>
      <c r="C115" s="19" t="s">
        <v>63</v>
      </c>
      <c r="D115" s="9">
        <v>18</v>
      </c>
      <c r="E115" s="9">
        <v>0</v>
      </c>
      <c r="F115" s="9">
        <v>0</v>
      </c>
      <c r="G115" s="9">
        <v>0</v>
      </c>
      <c r="H115" s="9">
        <v>0</v>
      </c>
      <c r="I115" s="20">
        <f t="shared" si="11"/>
        <v>0</v>
      </c>
      <c r="J115" s="20">
        <f t="shared" si="11"/>
        <v>0</v>
      </c>
      <c r="K115" s="12"/>
      <c r="L115" s="12"/>
      <c r="M115" s="12"/>
    </row>
    <row r="116" spans="1:14" x14ac:dyDescent="0.25">
      <c r="A116" s="19" t="s">
        <v>35</v>
      </c>
      <c r="B116" s="19" t="s">
        <v>23</v>
      </c>
      <c r="C116" s="19" t="s">
        <v>64</v>
      </c>
      <c r="D116" s="9">
        <v>25</v>
      </c>
      <c r="E116" s="9">
        <v>0</v>
      </c>
      <c r="F116" s="9">
        <v>0</v>
      </c>
      <c r="G116" s="9">
        <v>0</v>
      </c>
      <c r="H116" s="9">
        <v>0</v>
      </c>
      <c r="I116" s="20">
        <f t="shared" si="11"/>
        <v>0</v>
      </c>
      <c r="J116" s="20">
        <f t="shared" si="11"/>
        <v>0</v>
      </c>
      <c r="K116" s="12"/>
      <c r="L116" s="12"/>
      <c r="M116" s="12"/>
    </row>
    <row r="117" spans="1:14" x14ac:dyDescent="0.25">
      <c r="A117" s="19" t="s">
        <v>35</v>
      </c>
      <c r="B117" s="19" t="s">
        <v>23</v>
      </c>
      <c r="C117" s="19" t="s">
        <v>65</v>
      </c>
      <c r="D117" s="9">
        <v>13</v>
      </c>
      <c r="E117" s="9">
        <v>0</v>
      </c>
      <c r="F117" s="9">
        <v>0</v>
      </c>
      <c r="G117" s="9">
        <v>0</v>
      </c>
      <c r="H117" s="9">
        <v>0</v>
      </c>
      <c r="I117" s="20">
        <f t="shared" si="11"/>
        <v>0</v>
      </c>
      <c r="J117" s="20">
        <f t="shared" si="11"/>
        <v>0</v>
      </c>
      <c r="K117" s="12">
        <f>AVERAGE(I112:I117)</f>
        <v>1.0416666666666667</v>
      </c>
      <c r="L117" s="12">
        <f>STDEV(I112:I117)/SQRT(6)</f>
        <v>1.041666666666667</v>
      </c>
      <c r="M117" s="12">
        <f t="shared" ref="M117" si="20">AVERAGE(J112:J117)</f>
        <v>2.0833333333333335</v>
      </c>
      <c r="N117" s="12">
        <f>STDEV(J112:J117)/SQRT(6)</f>
        <v>2.0833333333333339</v>
      </c>
    </row>
    <row r="118" spans="1:14" x14ac:dyDescent="0.25">
      <c r="A118" s="19" t="s">
        <v>35</v>
      </c>
      <c r="B118" s="19" t="s">
        <v>27</v>
      </c>
      <c r="C118" s="19" t="s">
        <v>38</v>
      </c>
      <c r="D118" s="9">
        <v>25</v>
      </c>
      <c r="E118" s="9">
        <v>0</v>
      </c>
      <c r="F118" s="9">
        <v>1</v>
      </c>
      <c r="G118" s="9">
        <v>1</v>
      </c>
      <c r="H118" s="9">
        <v>1</v>
      </c>
      <c r="I118" s="20">
        <f t="shared" si="11"/>
        <v>0</v>
      </c>
      <c r="J118" s="20">
        <f t="shared" si="11"/>
        <v>4</v>
      </c>
      <c r="K118" s="12"/>
      <c r="L118" s="12"/>
      <c r="M118" s="12"/>
    </row>
    <row r="119" spans="1:14" x14ac:dyDescent="0.25">
      <c r="A119" s="19" t="s">
        <v>35</v>
      </c>
      <c r="B119" s="19" t="s">
        <v>27</v>
      </c>
      <c r="C119" s="19" t="s">
        <v>39</v>
      </c>
      <c r="D119" s="9">
        <v>18</v>
      </c>
      <c r="E119" s="9">
        <v>1</v>
      </c>
      <c r="F119" s="9">
        <v>1</v>
      </c>
      <c r="G119" s="9">
        <v>1</v>
      </c>
      <c r="H119" s="9">
        <v>1</v>
      </c>
      <c r="I119" s="20">
        <f t="shared" si="11"/>
        <v>5.5555555555555554</v>
      </c>
      <c r="J119" s="20">
        <f t="shared" si="11"/>
        <v>5.5555555555555554</v>
      </c>
      <c r="K119" s="12"/>
      <c r="L119" s="12"/>
      <c r="M119" s="12"/>
    </row>
    <row r="120" spans="1:14" x14ac:dyDescent="0.25">
      <c r="A120" s="19" t="s">
        <v>35</v>
      </c>
      <c r="B120" s="19" t="s">
        <v>27</v>
      </c>
      <c r="C120" s="19" t="s">
        <v>42</v>
      </c>
      <c r="D120" s="9">
        <v>17</v>
      </c>
      <c r="E120" s="9">
        <v>3</v>
      </c>
      <c r="F120" s="9">
        <v>4</v>
      </c>
      <c r="G120" s="9">
        <v>4</v>
      </c>
      <c r="H120" s="9">
        <v>4</v>
      </c>
      <c r="I120" s="20">
        <f t="shared" si="11"/>
        <v>17.647058823529413</v>
      </c>
      <c r="J120" s="20">
        <f t="shared" si="11"/>
        <v>23.52941176470588</v>
      </c>
      <c r="K120" s="12"/>
      <c r="L120" s="12"/>
      <c r="M120" s="12"/>
    </row>
    <row r="121" spans="1:14" x14ac:dyDescent="0.25">
      <c r="A121" s="19" t="s">
        <v>35</v>
      </c>
      <c r="B121" s="19" t="s">
        <v>27</v>
      </c>
      <c r="C121" s="19" t="s">
        <v>63</v>
      </c>
      <c r="D121" s="9">
        <v>17</v>
      </c>
      <c r="E121" s="9">
        <v>1</v>
      </c>
      <c r="F121" s="9">
        <v>1</v>
      </c>
      <c r="G121" s="9">
        <v>1</v>
      </c>
      <c r="H121" s="9">
        <v>1</v>
      </c>
      <c r="I121" s="20">
        <f t="shared" si="11"/>
        <v>5.8823529411764701</v>
      </c>
      <c r="J121" s="20">
        <f t="shared" si="11"/>
        <v>5.8823529411764701</v>
      </c>
      <c r="K121" s="12"/>
      <c r="L121" s="12"/>
      <c r="M121" s="12"/>
    </row>
    <row r="122" spans="1:14" x14ac:dyDescent="0.25">
      <c r="A122" s="19" t="s">
        <v>35</v>
      </c>
      <c r="B122" s="19" t="s">
        <v>27</v>
      </c>
      <c r="C122" s="19" t="s">
        <v>64</v>
      </c>
      <c r="D122" s="9">
        <v>25</v>
      </c>
      <c r="E122" s="9">
        <v>0</v>
      </c>
      <c r="F122" s="9">
        <v>0</v>
      </c>
      <c r="G122" s="9">
        <v>0</v>
      </c>
      <c r="H122" s="9">
        <v>0</v>
      </c>
      <c r="I122" s="20">
        <f t="shared" si="11"/>
        <v>0</v>
      </c>
      <c r="J122" s="20">
        <f t="shared" si="11"/>
        <v>0</v>
      </c>
      <c r="K122" s="12"/>
      <c r="L122" s="12"/>
      <c r="M122" s="12"/>
    </row>
    <row r="123" spans="1:14" x14ac:dyDescent="0.25">
      <c r="A123" s="19" t="s">
        <v>35</v>
      </c>
      <c r="B123" s="19" t="s">
        <v>27</v>
      </c>
      <c r="C123" s="19" t="s">
        <v>65</v>
      </c>
      <c r="D123" s="9">
        <v>13</v>
      </c>
      <c r="E123" s="9">
        <v>0</v>
      </c>
      <c r="F123" s="9">
        <v>0</v>
      </c>
      <c r="G123" s="9">
        <v>0</v>
      </c>
      <c r="H123" s="9">
        <v>0</v>
      </c>
      <c r="I123" s="20">
        <f t="shared" si="11"/>
        <v>0</v>
      </c>
      <c r="J123" s="20">
        <f t="shared" si="11"/>
        <v>0</v>
      </c>
      <c r="K123" s="12">
        <f>AVERAGE(I118:I123)</f>
        <v>4.8474945533769072</v>
      </c>
      <c r="L123" s="12">
        <f>STDEV(I118:I123)/SQRT(6)</f>
        <v>2.8041382402111017</v>
      </c>
      <c r="M123" s="12">
        <f t="shared" ref="M123" si="21">AVERAGE(J118:J123)</f>
        <v>6.4945533769063175</v>
      </c>
      <c r="N123" s="12">
        <f>STDEV(J118:J123)/SQRT(6)</f>
        <v>3.5684924466577375</v>
      </c>
    </row>
    <row r="124" spans="1:14" x14ac:dyDescent="0.25">
      <c r="A124" s="19" t="s">
        <v>22</v>
      </c>
      <c r="B124" s="19" t="s">
        <v>23</v>
      </c>
      <c r="C124" s="19" t="s">
        <v>66</v>
      </c>
      <c r="D124" s="9">
        <v>25</v>
      </c>
      <c r="E124" s="9">
        <v>0</v>
      </c>
      <c r="F124" s="9">
        <v>0</v>
      </c>
      <c r="G124" s="9">
        <v>0</v>
      </c>
      <c r="H124" s="9">
        <v>0</v>
      </c>
      <c r="I124" s="20">
        <f t="shared" si="11"/>
        <v>0</v>
      </c>
      <c r="J124" s="20">
        <f t="shared" si="11"/>
        <v>0</v>
      </c>
      <c r="K124" s="12"/>
      <c r="L124" s="12"/>
      <c r="M124" s="12"/>
    </row>
    <row r="125" spans="1:14" x14ac:dyDescent="0.25">
      <c r="A125" s="19" t="s">
        <v>22</v>
      </c>
      <c r="B125" s="19" t="s">
        <v>23</v>
      </c>
      <c r="C125" s="19" t="s">
        <v>67</v>
      </c>
      <c r="D125" s="9">
        <v>18</v>
      </c>
      <c r="E125" s="9">
        <v>0</v>
      </c>
      <c r="F125" s="9">
        <v>0</v>
      </c>
      <c r="G125" s="9">
        <v>0</v>
      </c>
      <c r="H125" s="9">
        <v>0</v>
      </c>
      <c r="I125" s="20">
        <f t="shared" si="11"/>
        <v>0</v>
      </c>
      <c r="J125" s="20">
        <f t="shared" si="11"/>
        <v>0</v>
      </c>
      <c r="K125" s="12"/>
      <c r="L125" s="12"/>
      <c r="M125" s="12"/>
    </row>
    <row r="126" spans="1:14" x14ac:dyDescent="0.25">
      <c r="A126" s="19" t="s">
        <v>22</v>
      </c>
      <c r="B126" s="19" t="s">
        <v>23</v>
      </c>
      <c r="C126" s="19" t="s">
        <v>68</v>
      </c>
      <c r="D126" s="9">
        <v>16</v>
      </c>
      <c r="E126" s="9">
        <v>0</v>
      </c>
      <c r="F126" s="9">
        <v>0</v>
      </c>
      <c r="G126" s="9">
        <v>0</v>
      </c>
      <c r="H126" s="9">
        <v>0</v>
      </c>
      <c r="I126" s="20">
        <f t="shared" si="11"/>
        <v>0</v>
      </c>
      <c r="J126" s="20">
        <f t="shared" si="11"/>
        <v>0</v>
      </c>
      <c r="K126" s="12"/>
      <c r="L126" s="12"/>
      <c r="M126" s="12"/>
    </row>
    <row r="127" spans="1:14" x14ac:dyDescent="0.25">
      <c r="A127" s="19" t="s">
        <v>22</v>
      </c>
      <c r="B127" s="19" t="s">
        <v>23</v>
      </c>
      <c r="C127" s="19" t="s">
        <v>69</v>
      </c>
      <c r="D127" s="9">
        <v>18</v>
      </c>
      <c r="E127" s="9">
        <v>0</v>
      </c>
      <c r="F127" s="9">
        <v>0</v>
      </c>
      <c r="G127" s="9">
        <v>0</v>
      </c>
      <c r="H127" s="9">
        <v>1</v>
      </c>
      <c r="I127" s="20">
        <f t="shared" si="11"/>
        <v>0</v>
      </c>
      <c r="J127" s="20">
        <f t="shared" si="11"/>
        <v>0</v>
      </c>
      <c r="K127" s="12"/>
      <c r="L127" s="12"/>
      <c r="M127" s="12"/>
    </row>
    <row r="128" spans="1:14" x14ac:dyDescent="0.25">
      <c r="A128" s="19" t="s">
        <v>22</v>
      </c>
      <c r="B128" s="19" t="s">
        <v>23</v>
      </c>
      <c r="C128" s="19" t="s">
        <v>70</v>
      </c>
      <c r="D128" s="9">
        <v>25</v>
      </c>
      <c r="E128" s="9">
        <v>0</v>
      </c>
      <c r="F128" s="9">
        <v>0</v>
      </c>
      <c r="G128" s="9">
        <v>0</v>
      </c>
      <c r="H128" s="9">
        <v>0</v>
      </c>
      <c r="I128" s="20">
        <f t="shared" si="11"/>
        <v>0</v>
      </c>
      <c r="J128" s="20">
        <f t="shared" si="11"/>
        <v>0</v>
      </c>
      <c r="K128" s="12"/>
      <c r="L128" s="12"/>
      <c r="M128" s="12"/>
    </row>
    <row r="129" spans="1:14" x14ac:dyDescent="0.25">
      <c r="A129" s="19" t="s">
        <v>22</v>
      </c>
      <c r="B129" s="19" t="s">
        <v>23</v>
      </c>
      <c r="C129" s="19" t="s">
        <v>71</v>
      </c>
      <c r="D129" s="9">
        <v>13</v>
      </c>
      <c r="E129" s="9">
        <v>0</v>
      </c>
      <c r="F129" s="9">
        <v>0</v>
      </c>
      <c r="G129" s="9">
        <v>0</v>
      </c>
      <c r="H129" s="9">
        <v>1</v>
      </c>
      <c r="I129" s="20">
        <f t="shared" si="11"/>
        <v>0</v>
      </c>
      <c r="J129" s="20">
        <f t="shared" si="11"/>
        <v>0</v>
      </c>
      <c r="K129" s="12">
        <f>AVERAGE(I124:I129)</f>
        <v>0</v>
      </c>
      <c r="L129" s="12">
        <f>STDEV(I124:I129)/SQRT(6)</f>
        <v>0</v>
      </c>
      <c r="M129" s="12">
        <f t="shared" ref="M129" si="22">AVERAGE(J124:J129)</f>
        <v>0</v>
      </c>
      <c r="N129" s="12">
        <f>STDEV(J124:J129)/SQRT(6)</f>
        <v>0</v>
      </c>
    </row>
    <row r="130" spans="1:14" x14ac:dyDescent="0.25">
      <c r="A130" s="19" t="s">
        <v>22</v>
      </c>
      <c r="B130" s="19" t="s">
        <v>27</v>
      </c>
      <c r="C130" s="19" t="s">
        <v>66</v>
      </c>
      <c r="D130" s="9">
        <v>25</v>
      </c>
      <c r="E130" s="9">
        <v>0</v>
      </c>
      <c r="F130" s="9">
        <v>0</v>
      </c>
      <c r="G130" s="9">
        <v>0</v>
      </c>
      <c r="H130" s="9">
        <v>0</v>
      </c>
      <c r="I130" s="20">
        <f t="shared" si="11"/>
        <v>0</v>
      </c>
      <c r="J130" s="20">
        <f t="shared" si="11"/>
        <v>0</v>
      </c>
      <c r="K130" s="12"/>
      <c r="L130" s="12"/>
      <c r="M130" s="12"/>
    </row>
    <row r="131" spans="1:14" x14ac:dyDescent="0.25">
      <c r="A131" s="19" t="s">
        <v>22</v>
      </c>
      <c r="B131" s="19" t="s">
        <v>27</v>
      </c>
      <c r="C131" s="19" t="s">
        <v>67</v>
      </c>
      <c r="D131" s="9">
        <v>18</v>
      </c>
      <c r="E131" s="9">
        <v>0</v>
      </c>
      <c r="F131" s="9">
        <v>0</v>
      </c>
      <c r="G131" s="9">
        <v>0</v>
      </c>
      <c r="H131" s="9">
        <v>0</v>
      </c>
      <c r="I131" s="20">
        <f t="shared" si="11"/>
        <v>0</v>
      </c>
      <c r="J131" s="20">
        <f t="shared" si="11"/>
        <v>0</v>
      </c>
      <c r="K131" s="12"/>
      <c r="L131" s="12"/>
      <c r="M131" s="12"/>
    </row>
    <row r="132" spans="1:14" x14ac:dyDescent="0.25">
      <c r="A132" s="19" t="s">
        <v>22</v>
      </c>
      <c r="B132" s="19" t="s">
        <v>27</v>
      </c>
      <c r="C132" s="19" t="s">
        <v>68</v>
      </c>
      <c r="D132" s="9">
        <v>16</v>
      </c>
      <c r="E132" s="9">
        <v>0</v>
      </c>
      <c r="F132" s="9">
        <v>0</v>
      </c>
      <c r="G132" s="9">
        <v>0</v>
      </c>
      <c r="H132" s="9">
        <v>0</v>
      </c>
      <c r="I132" s="20">
        <f t="shared" si="11"/>
        <v>0</v>
      </c>
      <c r="J132" s="20">
        <f t="shared" si="11"/>
        <v>0</v>
      </c>
      <c r="K132" s="12"/>
      <c r="L132" s="12"/>
      <c r="M132" s="12"/>
    </row>
    <row r="133" spans="1:14" x14ac:dyDescent="0.25">
      <c r="A133" s="19" t="s">
        <v>22</v>
      </c>
      <c r="B133" s="19" t="s">
        <v>27</v>
      </c>
      <c r="C133" s="19" t="s">
        <v>69</v>
      </c>
      <c r="D133" s="9">
        <v>18</v>
      </c>
      <c r="E133" s="9">
        <v>0</v>
      </c>
      <c r="F133" s="9">
        <v>0</v>
      </c>
      <c r="G133" s="9">
        <v>0</v>
      </c>
      <c r="H133" s="9">
        <v>2</v>
      </c>
      <c r="I133" s="20">
        <f t="shared" ref="I133:J183" si="23">E133/$D133*100</f>
        <v>0</v>
      </c>
      <c r="J133" s="20">
        <f t="shared" si="23"/>
        <v>0</v>
      </c>
      <c r="K133" s="12"/>
      <c r="L133" s="12"/>
      <c r="M133" s="12"/>
    </row>
    <row r="134" spans="1:14" x14ac:dyDescent="0.25">
      <c r="A134" s="19" t="s">
        <v>22</v>
      </c>
      <c r="B134" s="19" t="s">
        <v>27</v>
      </c>
      <c r="C134" s="19" t="s">
        <v>70</v>
      </c>
      <c r="D134" s="9">
        <v>25</v>
      </c>
      <c r="E134" s="9">
        <v>0</v>
      </c>
      <c r="F134" s="9">
        <v>0</v>
      </c>
      <c r="G134" s="9">
        <v>0</v>
      </c>
      <c r="H134" s="9">
        <v>0</v>
      </c>
      <c r="I134" s="20">
        <f t="shared" si="23"/>
        <v>0</v>
      </c>
      <c r="J134" s="20">
        <f t="shared" si="23"/>
        <v>0</v>
      </c>
      <c r="K134" s="12"/>
      <c r="L134" s="12"/>
      <c r="M134" s="12"/>
    </row>
    <row r="135" spans="1:14" x14ac:dyDescent="0.25">
      <c r="A135" s="19" t="s">
        <v>22</v>
      </c>
      <c r="B135" s="19" t="s">
        <v>27</v>
      </c>
      <c r="C135" s="19" t="s">
        <v>71</v>
      </c>
      <c r="D135" s="9">
        <v>13</v>
      </c>
      <c r="E135" s="9">
        <v>0</v>
      </c>
      <c r="F135" s="9">
        <v>0</v>
      </c>
      <c r="G135" s="9">
        <v>0</v>
      </c>
      <c r="H135" s="9">
        <v>0</v>
      </c>
      <c r="I135" s="20">
        <f t="shared" si="23"/>
        <v>0</v>
      </c>
      <c r="J135" s="20">
        <f t="shared" si="23"/>
        <v>0</v>
      </c>
      <c r="K135" s="12">
        <f>AVERAGE(I130:I135)</f>
        <v>0</v>
      </c>
      <c r="L135" s="12">
        <f>STDEV(I130:I135)/SQRT(6)</f>
        <v>0</v>
      </c>
      <c r="M135" s="12">
        <f t="shared" ref="M135" si="24">AVERAGE(J130:J135)</f>
        <v>0</v>
      </c>
      <c r="N135" s="12">
        <f>STDEV(J130:J135)/SQRT(6)</f>
        <v>0</v>
      </c>
    </row>
    <row r="136" spans="1:14" x14ac:dyDescent="0.25">
      <c r="A136" s="19" t="s">
        <v>29</v>
      </c>
      <c r="B136" s="19" t="s">
        <v>23</v>
      </c>
      <c r="C136" s="19" t="s">
        <v>66</v>
      </c>
      <c r="D136" s="9">
        <v>25</v>
      </c>
      <c r="E136" s="9">
        <v>0</v>
      </c>
      <c r="F136" s="9">
        <v>3</v>
      </c>
      <c r="G136" s="9">
        <v>7</v>
      </c>
      <c r="H136" s="9">
        <v>9</v>
      </c>
      <c r="I136" s="20">
        <f t="shared" si="23"/>
        <v>0</v>
      </c>
      <c r="J136" s="20">
        <f t="shared" si="23"/>
        <v>12</v>
      </c>
      <c r="K136" s="12"/>
      <c r="L136" s="12"/>
      <c r="M136" s="12"/>
    </row>
    <row r="137" spans="1:14" x14ac:dyDescent="0.25">
      <c r="A137" s="19" t="s">
        <v>29</v>
      </c>
      <c r="B137" s="19" t="s">
        <v>23</v>
      </c>
      <c r="C137" s="19" t="s">
        <v>67</v>
      </c>
      <c r="D137" s="9">
        <v>18</v>
      </c>
      <c r="E137" s="9">
        <v>0</v>
      </c>
      <c r="F137" s="9">
        <v>1</v>
      </c>
      <c r="G137" s="9">
        <v>4</v>
      </c>
      <c r="H137" s="9">
        <v>4</v>
      </c>
      <c r="I137" s="20">
        <f t="shared" si="23"/>
        <v>0</v>
      </c>
      <c r="J137" s="20">
        <f t="shared" si="23"/>
        <v>5.5555555555555554</v>
      </c>
      <c r="K137" s="12"/>
      <c r="L137" s="12"/>
      <c r="M137" s="12"/>
    </row>
    <row r="138" spans="1:14" x14ac:dyDescent="0.25">
      <c r="A138" s="19" t="s">
        <v>29</v>
      </c>
      <c r="B138" s="19" t="s">
        <v>23</v>
      </c>
      <c r="C138" s="19" t="s">
        <v>68</v>
      </c>
      <c r="D138" s="9">
        <v>17</v>
      </c>
      <c r="E138" s="9">
        <v>0</v>
      </c>
      <c r="F138" s="9">
        <v>0</v>
      </c>
      <c r="G138" s="9">
        <v>2</v>
      </c>
      <c r="H138" s="9">
        <v>2</v>
      </c>
      <c r="I138" s="20">
        <f t="shared" si="23"/>
        <v>0</v>
      </c>
      <c r="J138" s="20">
        <f t="shared" si="23"/>
        <v>0</v>
      </c>
      <c r="K138" s="12"/>
      <c r="L138" s="12"/>
      <c r="M138" s="12"/>
    </row>
    <row r="139" spans="1:14" x14ac:dyDescent="0.25">
      <c r="A139" s="19" t="s">
        <v>29</v>
      </c>
      <c r="B139" s="19" t="s">
        <v>23</v>
      </c>
      <c r="C139" s="19" t="s">
        <v>69</v>
      </c>
      <c r="D139" s="9">
        <v>17</v>
      </c>
      <c r="E139" s="9">
        <v>0</v>
      </c>
      <c r="F139" s="9">
        <v>4</v>
      </c>
      <c r="G139" s="9">
        <v>13</v>
      </c>
      <c r="H139" s="9">
        <v>13</v>
      </c>
      <c r="I139" s="20">
        <f t="shared" si="23"/>
        <v>0</v>
      </c>
      <c r="J139" s="20">
        <f t="shared" si="23"/>
        <v>23.52941176470588</v>
      </c>
      <c r="K139" s="12"/>
      <c r="L139" s="12"/>
      <c r="M139" s="12"/>
    </row>
    <row r="140" spans="1:14" x14ac:dyDescent="0.25">
      <c r="A140" s="19" t="s">
        <v>29</v>
      </c>
      <c r="B140" s="19" t="s">
        <v>23</v>
      </c>
      <c r="C140" s="19" t="s">
        <v>70</v>
      </c>
      <c r="D140" s="9">
        <v>25</v>
      </c>
      <c r="E140" s="9">
        <v>0</v>
      </c>
      <c r="F140" s="9">
        <v>1</v>
      </c>
      <c r="G140" s="9">
        <v>5</v>
      </c>
      <c r="H140" s="9">
        <v>5</v>
      </c>
      <c r="I140" s="20">
        <f t="shared" si="23"/>
        <v>0</v>
      </c>
      <c r="J140" s="20">
        <f t="shared" si="23"/>
        <v>4</v>
      </c>
      <c r="K140" s="12"/>
      <c r="L140" s="12"/>
      <c r="M140" s="12"/>
    </row>
    <row r="141" spans="1:14" x14ac:dyDescent="0.25">
      <c r="A141" s="19" t="s">
        <v>29</v>
      </c>
      <c r="B141" s="19" t="s">
        <v>23</v>
      </c>
      <c r="C141" s="19" t="s">
        <v>71</v>
      </c>
      <c r="D141" s="9">
        <v>13</v>
      </c>
      <c r="E141" s="9">
        <v>0</v>
      </c>
      <c r="F141" s="9">
        <v>3</v>
      </c>
      <c r="G141" s="9">
        <v>5</v>
      </c>
      <c r="H141" s="9">
        <v>5</v>
      </c>
      <c r="I141" s="20">
        <f t="shared" si="23"/>
        <v>0</v>
      </c>
      <c r="J141" s="20">
        <f t="shared" si="23"/>
        <v>23.076923076923077</v>
      </c>
      <c r="K141" s="12">
        <f>AVERAGE(I136:I141)</f>
        <v>0</v>
      </c>
      <c r="L141" s="12">
        <f>STDEV(I136:I141)/SQRT(6)</f>
        <v>0</v>
      </c>
      <c r="M141" s="12">
        <f t="shared" ref="M141" si="25">AVERAGE(J136:J141)</f>
        <v>11.360315066197421</v>
      </c>
      <c r="N141" s="12">
        <f>STDEV(J136:J141)/SQRT(6)</f>
        <v>4.0934958320183004</v>
      </c>
    </row>
    <row r="142" spans="1:14" x14ac:dyDescent="0.25">
      <c r="A142" s="19" t="s">
        <v>29</v>
      </c>
      <c r="B142" s="19" t="s">
        <v>27</v>
      </c>
      <c r="C142" s="19" t="s">
        <v>66</v>
      </c>
      <c r="D142" s="9">
        <v>25</v>
      </c>
      <c r="E142" s="9">
        <v>0</v>
      </c>
      <c r="F142" s="9">
        <v>3</v>
      </c>
      <c r="G142" s="9">
        <v>6</v>
      </c>
      <c r="H142" s="9">
        <v>7</v>
      </c>
      <c r="I142" s="20">
        <f t="shared" si="23"/>
        <v>0</v>
      </c>
      <c r="J142" s="20">
        <f t="shared" si="23"/>
        <v>12</v>
      </c>
      <c r="K142" s="12"/>
      <c r="L142" s="12"/>
      <c r="M142" s="12"/>
    </row>
    <row r="143" spans="1:14" x14ac:dyDescent="0.25">
      <c r="A143" s="19" t="s">
        <v>29</v>
      </c>
      <c r="B143" s="19" t="s">
        <v>27</v>
      </c>
      <c r="C143" s="19" t="s">
        <v>67</v>
      </c>
      <c r="D143" s="9">
        <v>18</v>
      </c>
      <c r="E143" s="9">
        <v>0</v>
      </c>
      <c r="F143" s="9">
        <v>2</v>
      </c>
      <c r="G143" s="9">
        <v>2</v>
      </c>
      <c r="H143" s="9">
        <v>2</v>
      </c>
      <c r="I143" s="20">
        <f t="shared" si="23"/>
        <v>0</v>
      </c>
      <c r="J143" s="20">
        <f t="shared" si="23"/>
        <v>11.111111111111111</v>
      </c>
      <c r="K143" s="12"/>
      <c r="L143" s="12"/>
      <c r="M143" s="12"/>
    </row>
    <row r="144" spans="1:14" x14ac:dyDescent="0.25">
      <c r="A144" s="19" t="s">
        <v>29</v>
      </c>
      <c r="B144" s="19" t="s">
        <v>27</v>
      </c>
      <c r="C144" s="19" t="s">
        <v>68</v>
      </c>
      <c r="D144" s="9">
        <v>16</v>
      </c>
      <c r="E144" s="9">
        <v>0</v>
      </c>
      <c r="F144" s="9">
        <v>1</v>
      </c>
      <c r="G144" s="9">
        <v>3</v>
      </c>
      <c r="H144" s="9">
        <v>4</v>
      </c>
      <c r="I144" s="20">
        <f t="shared" si="23"/>
        <v>0</v>
      </c>
      <c r="J144" s="20">
        <f t="shared" si="23"/>
        <v>6.25</v>
      </c>
      <c r="K144" s="12"/>
      <c r="L144" s="12"/>
      <c r="M144" s="12"/>
    </row>
    <row r="145" spans="1:14" x14ac:dyDescent="0.25">
      <c r="A145" s="19" t="s">
        <v>29</v>
      </c>
      <c r="B145" s="19" t="s">
        <v>27</v>
      </c>
      <c r="C145" s="19" t="s">
        <v>69</v>
      </c>
      <c r="D145" s="9">
        <v>18</v>
      </c>
      <c r="E145" s="9">
        <v>0</v>
      </c>
      <c r="F145" s="9">
        <v>3</v>
      </c>
      <c r="G145" s="9">
        <v>10</v>
      </c>
      <c r="H145" s="9">
        <v>10</v>
      </c>
      <c r="I145" s="20">
        <f t="shared" si="23"/>
        <v>0</v>
      </c>
      <c r="J145" s="20">
        <f t="shared" si="23"/>
        <v>16.666666666666664</v>
      </c>
      <c r="K145" s="12"/>
      <c r="L145" s="12"/>
      <c r="M145" s="12"/>
    </row>
    <row r="146" spans="1:14" x14ac:dyDescent="0.25">
      <c r="A146" s="19" t="s">
        <v>29</v>
      </c>
      <c r="B146" s="19" t="s">
        <v>27</v>
      </c>
      <c r="C146" s="19" t="s">
        <v>70</v>
      </c>
      <c r="D146" s="9">
        <v>25</v>
      </c>
      <c r="E146" s="9">
        <v>0</v>
      </c>
      <c r="F146" s="9">
        <v>4</v>
      </c>
      <c r="G146" s="9">
        <v>10</v>
      </c>
      <c r="H146" s="9">
        <v>12</v>
      </c>
      <c r="I146" s="20">
        <f t="shared" si="23"/>
        <v>0</v>
      </c>
      <c r="J146" s="20">
        <f t="shared" si="23"/>
        <v>16</v>
      </c>
      <c r="K146" s="12"/>
      <c r="L146" s="12"/>
      <c r="M146" s="12"/>
    </row>
    <row r="147" spans="1:14" x14ac:dyDescent="0.25">
      <c r="A147" s="19" t="s">
        <v>29</v>
      </c>
      <c r="B147" s="19" t="s">
        <v>27</v>
      </c>
      <c r="C147" s="19" t="s">
        <v>71</v>
      </c>
      <c r="D147" s="9">
        <v>13</v>
      </c>
      <c r="E147" s="9">
        <v>0</v>
      </c>
      <c r="F147" s="9">
        <v>3</v>
      </c>
      <c r="G147" s="9">
        <v>6</v>
      </c>
      <c r="H147" s="9">
        <v>6</v>
      </c>
      <c r="I147" s="20">
        <f t="shared" si="23"/>
        <v>0</v>
      </c>
      <c r="J147" s="20">
        <f t="shared" si="23"/>
        <v>23.076923076923077</v>
      </c>
      <c r="K147" s="12">
        <f>AVERAGE(I142:I147)</f>
        <v>0</v>
      </c>
      <c r="L147" s="12">
        <f>STDEV(I142:I147)/SQRT(6)</f>
        <v>0</v>
      </c>
      <c r="M147" s="12">
        <f t="shared" ref="M147" si="26">AVERAGE(J142:J147)</f>
        <v>14.184116809116809</v>
      </c>
      <c r="N147" s="12">
        <f>STDEV(J142:J147)/SQRT(6)</f>
        <v>2.3502228878090072</v>
      </c>
    </row>
    <row r="148" spans="1:14" x14ac:dyDescent="0.25">
      <c r="A148" s="19" t="s">
        <v>32</v>
      </c>
      <c r="B148" s="19" t="s">
        <v>23</v>
      </c>
      <c r="C148" s="19" t="s">
        <v>66</v>
      </c>
      <c r="D148" s="9">
        <v>25</v>
      </c>
      <c r="E148" s="9">
        <v>1</v>
      </c>
      <c r="F148" s="9">
        <v>5</v>
      </c>
      <c r="G148" s="9">
        <v>5</v>
      </c>
      <c r="H148" s="9">
        <v>5</v>
      </c>
      <c r="I148" s="20">
        <f t="shared" si="23"/>
        <v>4</v>
      </c>
      <c r="J148" s="20">
        <f t="shared" si="23"/>
        <v>20</v>
      </c>
      <c r="K148" s="12"/>
      <c r="L148" s="12"/>
      <c r="M148" s="12"/>
    </row>
    <row r="149" spans="1:14" x14ac:dyDescent="0.25">
      <c r="A149" s="19" t="s">
        <v>32</v>
      </c>
      <c r="B149" s="19" t="s">
        <v>23</v>
      </c>
      <c r="C149" s="19" t="s">
        <v>67</v>
      </c>
      <c r="D149" s="9">
        <v>18</v>
      </c>
      <c r="E149" s="9">
        <v>0</v>
      </c>
      <c r="F149" s="9">
        <v>4</v>
      </c>
      <c r="G149" s="9">
        <v>4</v>
      </c>
      <c r="H149" s="9">
        <v>4</v>
      </c>
      <c r="I149" s="20">
        <f t="shared" si="23"/>
        <v>0</v>
      </c>
      <c r="J149" s="20">
        <f t="shared" si="23"/>
        <v>22.222222222222221</v>
      </c>
      <c r="K149" s="12"/>
      <c r="L149" s="12"/>
      <c r="M149" s="12"/>
    </row>
    <row r="150" spans="1:14" x14ac:dyDescent="0.25">
      <c r="A150" s="19" t="s">
        <v>32</v>
      </c>
      <c r="B150" s="19" t="s">
        <v>23</v>
      </c>
      <c r="C150" s="19" t="s">
        <v>68</v>
      </c>
      <c r="D150" s="9">
        <v>16</v>
      </c>
      <c r="E150" s="9">
        <v>0</v>
      </c>
      <c r="F150" s="9">
        <v>3</v>
      </c>
      <c r="G150" s="9">
        <v>4</v>
      </c>
      <c r="H150" s="9">
        <v>4</v>
      </c>
      <c r="I150" s="20">
        <f t="shared" si="23"/>
        <v>0</v>
      </c>
      <c r="J150" s="20">
        <f t="shared" si="23"/>
        <v>18.75</v>
      </c>
      <c r="K150" s="12"/>
      <c r="L150" s="12"/>
      <c r="M150" s="12"/>
    </row>
    <row r="151" spans="1:14" x14ac:dyDescent="0.25">
      <c r="A151" s="19" t="s">
        <v>32</v>
      </c>
      <c r="B151" s="19" t="s">
        <v>23</v>
      </c>
      <c r="C151" s="19" t="s">
        <v>69</v>
      </c>
      <c r="D151" s="9">
        <v>18</v>
      </c>
      <c r="E151" s="9">
        <v>2</v>
      </c>
      <c r="F151" s="9">
        <v>10</v>
      </c>
      <c r="G151" s="9">
        <v>10</v>
      </c>
      <c r="H151" s="9">
        <v>10</v>
      </c>
      <c r="I151" s="20">
        <f t="shared" si="23"/>
        <v>11.111111111111111</v>
      </c>
      <c r="J151" s="20">
        <f t="shared" si="23"/>
        <v>55.555555555555557</v>
      </c>
      <c r="K151" s="12"/>
      <c r="L151" s="12"/>
      <c r="M151" s="12"/>
    </row>
    <row r="152" spans="1:14" x14ac:dyDescent="0.25">
      <c r="A152" s="19" t="s">
        <v>32</v>
      </c>
      <c r="B152" s="19" t="s">
        <v>23</v>
      </c>
      <c r="C152" s="19" t="s">
        <v>70</v>
      </c>
      <c r="D152" s="9">
        <v>25</v>
      </c>
      <c r="E152" s="9">
        <v>3</v>
      </c>
      <c r="F152" s="9">
        <v>11</v>
      </c>
      <c r="G152" s="9">
        <v>12</v>
      </c>
      <c r="H152" s="9">
        <v>12</v>
      </c>
      <c r="I152" s="20">
        <f t="shared" si="23"/>
        <v>12</v>
      </c>
      <c r="J152" s="20">
        <f t="shared" si="23"/>
        <v>44</v>
      </c>
      <c r="K152" s="12"/>
      <c r="L152" s="12"/>
      <c r="M152" s="12"/>
    </row>
    <row r="153" spans="1:14" x14ac:dyDescent="0.25">
      <c r="A153" s="19" t="s">
        <v>32</v>
      </c>
      <c r="B153" s="19" t="s">
        <v>23</v>
      </c>
      <c r="C153" s="19" t="s">
        <v>71</v>
      </c>
      <c r="D153" s="9">
        <v>13</v>
      </c>
      <c r="E153" s="9">
        <v>1</v>
      </c>
      <c r="F153" s="9">
        <v>9</v>
      </c>
      <c r="G153" s="9">
        <v>9</v>
      </c>
      <c r="H153" s="9">
        <v>9</v>
      </c>
      <c r="I153" s="20">
        <f t="shared" si="23"/>
        <v>7.6923076923076925</v>
      </c>
      <c r="J153" s="20">
        <f t="shared" si="23"/>
        <v>69.230769230769226</v>
      </c>
      <c r="K153" s="12">
        <f>AVERAGE(I148:I153)</f>
        <v>5.8005698005698001</v>
      </c>
      <c r="L153" s="12">
        <f>STDEV(I148:I153)/SQRT(6)</f>
        <v>2.1660157562438513</v>
      </c>
      <c r="M153" s="12">
        <f t="shared" ref="M153" si="27">AVERAGE(J148:J153)</f>
        <v>38.293091168091166</v>
      </c>
      <c r="N153" s="12">
        <f>STDEV(J148:J153)/SQRT(6)</f>
        <v>8.6843611060684296</v>
      </c>
    </row>
    <row r="154" spans="1:14" x14ac:dyDescent="0.25">
      <c r="A154" s="19" t="s">
        <v>32</v>
      </c>
      <c r="B154" s="19" t="s">
        <v>27</v>
      </c>
      <c r="C154" s="19" t="s">
        <v>66</v>
      </c>
      <c r="D154" s="9">
        <v>25</v>
      </c>
      <c r="E154" s="9">
        <v>1</v>
      </c>
      <c r="F154" s="9">
        <v>8</v>
      </c>
      <c r="G154" s="9">
        <v>8</v>
      </c>
      <c r="H154" s="9">
        <v>8</v>
      </c>
      <c r="I154" s="20">
        <f t="shared" si="23"/>
        <v>4</v>
      </c>
      <c r="J154" s="20">
        <f t="shared" si="23"/>
        <v>32</v>
      </c>
      <c r="K154" s="12"/>
      <c r="L154" s="12"/>
      <c r="M154" s="12"/>
    </row>
    <row r="155" spans="1:14" x14ac:dyDescent="0.25">
      <c r="A155" s="19" t="s">
        <v>32</v>
      </c>
      <c r="B155" s="19" t="s">
        <v>27</v>
      </c>
      <c r="C155" s="19" t="s">
        <v>67</v>
      </c>
      <c r="D155" s="9">
        <v>18</v>
      </c>
      <c r="E155" s="9">
        <v>0</v>
      </c>
      <c r="F155" s="9">
        <v>5</v>
      </c>
      <c r="G155" s="9">
        <v>5</v>
      </c>
      <c r="H155" s="9">
        <v>5</v>
      </c>
      <c r="I155" s="20">
        <f t="shared" si="23"/>
        <v>0</v>
      </c>
      <c r="J155" s="20">
        <f t="shared" si="23"/>
        <v>27.777777777777779</v>
      </c>
      <c r="K155" s="12"/>
      <c r="L155" s="12"/>
      <c r="M155" s="12"/>
    </row>
    <row r="156" spans="1:14" x14ac:dyDescent="0.25">
      <c r="A156" s="19" t="s">
        <v>32</v>
      </c>
      <c r="B156" s="19" t="s">
        <v>27</v>
      </c>
      <c r="C156" s="19" t="s">
        <v>68</v>
      </c>
      <c r="D156" s="9">
        <v>16</v>
      </c>
      <c r="E156" s="9">
        <v>0</v>
      </c>
      <c r="F156" s="9">
        <v>5</v>
      </c>
      <c r="G156" s="9">
        <v>5</v>
      </c>
      <c r="H156" s="9">
        <v>5</v>
      </c>
      <c r="I156" s="20">
        <f t="shared" si="23"/>
        <v>0</v>
      </c>
      <c r="J156" s="20">
        <f t="shared" si="23"/>
        <v>31.25</v>
      </c>
      <c r="K156" s="12"/>
      <c r="L156" s="12"/>
      <c r="M156" s="12"/>
    </row>
    <row r="157" spans="1:14" x14ac:dyDescent="0.25">
      <c r="A157" s="19" t="s">
        <v>32</v>
      </c>
      <c r="B157" s="19" t="s">
        <v>27</v>
      </c>
      <c r="C157" s="19" t="s">
        <v>69</v>
      </c>
      <c r="D157" s="9">
        <v>18</v>
      </c>
      <c r="E157" s="9">
        <v>2</v>
      </c>
      <c r="F157" s="9">
        <v>11</v>
      </c>
      <c r="G157" s="9">
        <v>11</v>
      </c>
      <c r="H157" s="9">
        <v>11</v>
      </c>
      <c r="I157" s="20">
        <f t="shared" si="23"/>
        <v>11.111111111111111</v>
      </c>
      <c r="J157" s="20">
        <f t="shared" si="23"/>
        <v>61.111111111111114</v>
      </c>
      <c r="K157" s="12"/>
      <c r="L157" s="12"/>
      <c r="M157" s="12"/>
    </row>
    <row r="158" spans="1:14" x14ac:dyDescent="0.25">
      <c r="A158" s="19" t="s">
        <v>32</v>
      </c>
      <c r="B158" s="19" t="s">
        <v>27</v>
      </c>
      <c r="C158" s="19" t="s">
        <v>70</v>
      </c>
      <c r="D158" s="9">
        <v>25</v>
      </c>
      <c r="E158" s="9">
        <v>1</v>
      </c>
      <c r="F158" s="9">
        <v>13</v>
      </c>
      <c r="G158" s="9">
        <v>14</v>
      </c>
      <c r="H158" s="9">
        <v>15</v>
      </c>
      <c r="I158" s="20">
        <f t="shared" si="23"/>
        <v>4</v>
      </c>
      <c r="J158" s="20">
        <f t="shared" si="23"/>
        <v>52</v>
      </c>
      <c r="K158" s="12"/>
      <c r="L158" s="12"/>
      <c r="M158" s="12"/>
    </row>
    <row r="159" spans="1:14" x14ac:dyDescent="0.25">
      <c r="A159" s="19" t="s">
        <v>32</v>
      </c>
      <c r="B159" s="19" t="s">
        <v>27</v>
      </c>
      <c r="C159" s="19" t="s">
        <v>71</v>
      </c>
      <c r="D159" s="9">
        <v>13</v>
      </c>
      <c r="E159" s="9">
        <v>3</v>
      </c>
      <c r="F159" s="9">
        <v>9</v>
      </c>
      <c r="G159" s="9">
        <v>9</v>
      </c>
      <c r="H159" s="9">
        <v>9</v>
      </c>
      <c r="I159" s="20">
        <f t="shared" si="23"/>
        <v>23.076923076923077</v>
      </c>
      <c r="J159" s="20">
        <f>F159/$D159*100</f>
        <v>69.230769230769226</v>
      </c>
      <c r="K159" s="12">
        <f>AVERAGE(I154:I159)</f>
        <v>7.0313390313390309</v>
      </c>
      <c r="L159" s="12">
        <f>STDEV(I154:I159)/SQRT(6)</f>
        <v>3.6118453149781646</v>
      </c>
      <c r="M159" s="12">
        <f t="shared" ref="M159" si="28">AVERAGE(J154:J159)</f>
        <v>45.561609686609678</v>
      </c>
      <c r="N159" s="12">
        <f>STDEV(J154:J159)/SQRT(6)</f>
        <v>7.1844115611055317</v>
      </c>
    </row>
    <row r="160" spans="1:14" x14ac:dyDescent="0.25">
      <c r="A160" s="19" t="s">
        <v>34</v>
      </c>
      <c r="B160" s="19" t="s">
        <v>23</v>
      </c>
      <c r="C160" s="19" t="s">
        <v>66</v>
      </c>
      <c r="D160" s="9">
        <v>25</v>
      </c>
      <c r="E160" s="9">
        <v>0</v>
      </c>
      <c r="F160" s="9">
        <v>1</v>
      </c>
      <c r="G160" s="9">
        <v>1</v>
      </c>
      <c r="H160" s="9">
        <v>1</v>
      </c>
      <c r="I160" s="20">
        <f t="shared" si="23"/>
        <v>0</v>
      </c>
      <c r="J160" s="20">
        <f t="shared" si="23"/>
        <v>4</v>
      </c>
      <c r="K160" s="12"/>
      <c r="L160" s="12"/>
      <c r="M160" s="12"/>
    </row>
    <row r="161" spans="1:14" x14ac:dyDescent="0.25">
      <c r="A161" s="19" t="s">
        <v>34</v>
      </c>
      <c r="B161" s="19" t="s">
        <v>23</v>
      </c>
      <c r="C161" s="19" t="s">
        <v>67</v>
      </c>
      <c r="D161" s="9">
        <v>18</v>
      </c>
      <c r="E161" s="9">
        <v>1</v>
      </c>
      <c r="F161" s="9">
        <v>1</v>
      </c>
      <c r="G161" s="9">
        <v>1</v>
      </c>
      <c r="H161" s="9">
        <v>1</v>
      </c>
      <c r="I161" s="20">
        <f t="shared" si="23"/>
        <v>5.5555555555555554</v>
      </c>
      <c r="J161" s="20">
        <f t="shared" si="23"/>
        <v>5.5555555555555554</v>
      </c>
      <c r="K161" s="12"/>
      <c r="L161" s="12"/>
      <c r="M161" s="12"/>
    </row>
    <row r="162" spans="1:14" x14ac:dyDescent="0.25">
      <c r="A162" s="19" t="s">
        <v>34</v>
      </c>
      <c r="B162" s="19" t="s">
        <v>23</v>
      </c>
      <c r="C162" s="19" t="s">
        <v>68</v>
      </c>
      <c r="D162" s="9">
        <v>17</v>
      </c>
      <c r="E162" s="9">
        <v>0</v>
      </c>
      <c r="F162" s="9">
        <v>0</v>
      </c>
      <c r="G162" s="9">
        <v>0</v>
      </c>
      <c r="H162" s="9">
        <v>0</v>
      </c>
      <c r="I162" s="20">
        <f t="shared" si="23"/>
        <v>0</v>
      </c>
      <c r="J162" s="20">
        <f t="shared" si="23"/>
        <v>0</v>
      </c>
      <c r="K162" s="12"/>
      <c r="L162" s="12"/>
      <c r="M162" s="12"/>
    </row>
    <row r="163" spans="1:14" x14ac:dyDescent="0.25">
      <c r="A163" s="19" t="s">
        <v>34</v>
      </c>
      <c r="B163" s="19" t="s">
        <v>23</v>
      </c>
      <c r="C163" s="19" t="s">
        <v>69</v>
      </c>
      <c r="D163" s="9">
        <v>17</v>
      </c>
      <c r="E163" s="9">
        <v>0</v>
      </c>
      <c r="F163" s="9">
        <v>1</v>
      </c>
      <c r="G163" s="9">
        <v>1</v>
      </c>
      <c r="H163" s="9">
        <v>1</v>
      </c>
      <c r="I163" s="20">
        <f t="shared" si="23"/>
        <v>0</v>
      </c>
      <c r="J163" s="20">
        <f t="shared" si="23"/>
        <v>5.8823529411764701</v>
      </c>
      <c r="K163" s="12"/>
      <c r="L163" s="12"/>
      <c r="M163" s="12"/>
    </row>
    <row r="164" spans="1:14" x14ac:dyDescent="0.25">
      <c r="A164" s="19" t="s">
        <v>34</v>
      </c>
      <c r="B164" s="19" t="s">
        <v>23</v>
      </c>
      <c r="C164" s="19" t="s">
        <v>70</v>
      </c>
      <c r="D164" s="9">
        <v>25</v>
      </c>
      <c r="E164" s="9">
        <v>2</v>
      </c>
      <c r="F164" s="9">
        <v>5</v>
      </c>
      <c r="G164" s="9">
        <v>5</v>
      </c>
      <c r="H164" s="9">
        <v>5</v>
      </c>
      <c r="I164" s="20">
        <f t="shared" si="23"/>
        <v>8</v>
      </c>
      <c r="J164" s="20">
        <f t="shared" si="23"/>
        <v>20</v>
      </c>
      <c r="K164" s="12"/>
      <c r="L164" s="12"/>
      <c r="M164" s="12"/>
    </row>
    <row r="165" spans="1:14" x14ac:dyDescent="0.25">
      <c r="A165" s="19" t="s">
        <v>34</v>
      </c>
      <c r="B165" s="19" t="s">
        <v>23</v>
      </c>
      <c r="C165" s="19" t="s">
        <v>71</v>
      </c>
      <c r="D165" s="9">
        <v>13</v>
      </c>
      <c r="E165" s="9">
        <v>3</v>
      </c>
      <c r="F165" s="9">
        <v>3</v>
      </c>
      <c r="G165" s="9">
        <v>3</v>
      </c>
      <c r="H165" s="9">
        <v>3</v>
      </c>
      <c r="I165" s="20">
        <f t="shared" si="23"/>
        <v>23.076923076923077</v>
      </c>
      <c r="J165" s="20">
        <f t="shared" si="23"/>
        <v>23.076923076923077</v>
      </c>
      <c r="K165" s="12">
        <f>AVERAGE(I160:I165)</f>
        <v>6.1054131054131053</v>
      </c>
      <c r="L165" s="12">
        <f>STDEV(I160:I165)/SQRT(6)</f>
        <v>3.6685699352862668</v>
      </c>
      <c r="M165" s="12">
        <f t="shared" ref="M165" si="29">AVERAGE(J160:J165)</f>
        <v>9.7524719289425175</v>
      </c>
      <c r="N165" s="12">
        <f>STDEV(J160:J165)/SQRT(6)</f>
        <v>3.8442441823449327</v>
      </c>
    </row>
    <row r="166" spans="1:14" x14ac:dyDescent="0.25">
      <c r="A166" s="19" t="s">
        <v>34</v>
      </c>
      <c r="B166" s="19" t="s">
        <v>27</v>
      </c>
      <c r="C166" s="19" t="s">
        <v>66</v>
      </c>
      <c r="D166" s="9">
        <v>25</v>
      </c>
      <c r="E166" s="9">
        <v>1</v>
      </c>
      <c r="F166" s="9">
        <v>1</v>
      </c>
      <c r="G166" s="9">
        <v>1</v>
      </c>
      <c r="H166" s="9">
        <v>1</v>
      </c>
      <c r="I166" s="20">
        <f t="shared" si="23"/>
        <v>4</v>
      </c>
      <c r="J166" s="20">
        <f t="shared" si="23"/>
        <v>4</v>
      </c>
      <c r="K166" s="12"/>
      <c r="L166" s="12"/>
      <c r="M166" s="12"/>
    </row>
    <row r="167" spans="1:14" x14ac:dyDescent="0.25">
      <c r="A167" s="19" t="s">
        <v>34</v>
      </c>
      <c r="B167" s="19" t="s">
        <v>27</v>
      </c>
      <c r="C167" s="19" t="s">
        <v>67</v>
      </c>
      <c r="D167" s="9">
        <v>18</v>
      </c>
      <c r="E167" s="9">
        <v>0</v>
      </c>
      <c r="F167" s="9">
        <v>0</v>
      </c>
      <c r="G167" s="9">
        <v>0</v>
      </c>
      <c r="H167" s="9">
        <v>0</v>
      </c>
      <c r="I167" s="20">
        <f t="shared" si="23"/>
        <v>0</v>
      </c>
      <c r="J167" s="20">
        <f t="shared" si="23"/>
        <v>0</v>
      </c>
      <c r="K167" s="12"/>
      <c r="L167" s="12"/>
      <c r="M167" s="12"/>
    </row>
    <row r="168" spans="1:14" x14ac:dyDescent="0.25">
      <c r="A168" s="19" t="s">
        <v>34</v>
      </c>
      <c r="B168" s="19" t="s">
        <v>27</v>
      </c>
      <c r="C168" s="19" t="s">
        <v>68</v>
      </c>
      <c r="D168" s="9">
        <v>16</v>
      </c>
      <c r="E168" s="9">
        <v>0</v>
      </c>
      <c r="F168" s="9">
        <v>0</v>
      </c>
      <c r="G168" s="9">
        <v>0</v>
      </c>
      <c r="H168" s="9">
        <v>0</v>
      </c>
      <c r="I168" s="20">
        <f t="shared" si="23"/>
        <v>0</v>
      </c>
      <c r="J168" s="20">
        <f t="shared" si="23"/>
        <v>0</v>
      </c>
      <c r="K168" s="12"/>
      <c r="L168" s="12"/>
      <c r="M168" s="12"/>
    </row>
    <row r="169" spans="1:14" x14ac:dyDescent="0.25">
      <c r="A169" s="19" t="s">
        <v>34</v>
      </c>
      <c r="B169" s="19" t="s">
        <v>27</v>
      </c>
      <c r="C169" s="19" t="s">
        <v>69</v>
      </c>
      <c r="D169" s="9">
        <v>18</v>
      </c>
      <c r="E169" s="9">
        <v>4</v>
      </c>
      <c r="F169" s="9">
        <v>4</v>
      </c>
      <c r="G169" s="9">
        <v>4</v>
      </c>
      <c r="H169" s="9">
        <v>4</v>
      </c>
      <c r="I169" s="20">
        <f t="shared" si="23"/>
        <v>22.222222222222221</v>
      </c>
      <c r="J169" s="20">
        <f t="shared" si="23"/>
        <v>22.222222222222221</v>
      </c>
      <c r="K169" s="12"/>
      <c r="L169" s="12"/>
      <c r="M169" s="12"/>
    </row>
    <row r="170" spans="1:14" x14ac:dyDescent="0.25">
      <c r="A170" s="19" t="s">
        <v>34</v>
      </c>
      <c r="B170" s="19" t="s">
        <v>27</v>
      </c>
      <c r="C170" s="19" t="s">
        <v>70</v>
      </c>
      <c r="D170" s="9">
        <v>25</v>
      </c>
      <c r="E170" s="9">
        <v>1</v>
      </c>
      <c r="F170" s="9">
        <v>2</v>
      </c>
      <c r="G170" s="9">
        <v>2</v>
      </c>
      <c r="H170" s="9">
        <v>2</v>
      </c>
      <c r="I170" s="20">
        <f t="shared" si="23"/>
        <v>4</v>
      </c>
      <c r="J170" s="20">
        <f t="shared" si="23"/>
        <v>8</v>
      </c>
      <c r="K170" s="12"/>
      <c r="L170" s="12"/>
      <c r="M170" s="12"/>
    </row>
    <row r="171" spans="1:14" x14ac:dyDescent="0.25">
      <c r="A171" s="19" t="s">
        <v>34</v>
      </c>
      <c r="B171" s="19" t="s">
        <v>27</v>
      </c>
      <c r="C171" s="19" t="s">
        <v>71</v>
      </c>
      <c r="D171" s="9">
        <v>13</v>
      </c>
      <c r="E171" s="9">
        <v>5</v>
      </c>
      <c r="F171" s="9">
        <v>5</v>
      </c>
      <c r="G171" s="9">
        <v>5</v>
      </c>
      <c r="H171" s="9">
        <v>5</v>
      </c>
      <c r="I171" s="20">
        <f t="shared" si="23"/>
        <v>38.461538461538467</v>
      </c>
      <c r="J171" s="20">
        <f t="shared" si="23"/>
        <v>38.461538461538467</v>
      </c>
      <c r="K171" s="12">
        <f>AVERAGE(I166:I171)</f>
        <v>11.447293447293447</v>
      </c>
      <c r="L171" s="12">
        <f>STDEV(I166:I171)/SQRT(6)</f>
        <v>6.3740984662186939</v>
      </c>
      <c r="M171" s="12">
        <f t="shared" ref="M171" si="30">AVERAGE(J166:J171)</f>
        <v>12.113960113960113</v>
      </c>
      <c r="N171" s="12">
        <f>STDEV(J166:J171)/SQRT(6)</f>
        <v>6.2520101393246073</v>
      </c>
    </row>
    <row r="172" spans="1:14" x14ac:dyDescent="0.25">
      <c r="A172" s="19" t="s">
        <v>35</v>
      </c>
      <c r="B172" s="19" t="s">
        <v>23</v>
      </c>
      <c r="C172" s="19" t="s">
        <v>66</v>
      </c>
      <c r="D172" s="9">
        <v>25</v>
      </c>
      <c r="E172" s="9">
        <v>1</v>
      </c>
      <c r="F172" s="9">
        <v>1</v>
      </c>
      <c r="G172" s="9">
        <v>1</v>
      </c>
      <c r="H172" s="9">
        <v>1</v>
      </c>
      <c r="I172" s="20">
        <f t="shared" si="23"/>
        <v>4</v>
      </c>
      <c r="J172" s="20">
        <f t="shared" si="23"/>
        <v>4</v>
      </c>
      <c r="K172" s="12"/>
      <c r="L172" s="12"/>
      <c r="M172" s="12"/>
    </row>
    <row r="173" spans="1:14" x14ac:dyDescent="0.25">
      <c r="A173" s="19" t="s">
        <v>35</v>
      </c>
      <c r="B173" s="19" t="s">
        <v>23</v>
      </c>
      <c r="C173" s="19" t="s">
        <v>67</v>
      </c>
      <c r="D173" s="9">
        <v>18</v>
      </c>
      <c r="E173" s="9">
        <v>1</v>
      </c>
      <c r="F173" s="9">
        <v>1</v>
      </c>
      <c r="G173" s="9">
        <v>1</v>
      </c>
      <c r="H173" s="9">
        <v>1</v>
      </c>
      <c r="I173" s="20">
        <f t="shared" si="23"/>
        <v>5.5555555555555554</v>
      </c>
      <c r="J173" s="20">
        <f t="shared" si="23"/>
        <v>5.5555555555555554</v>
      </c>
      <c r="K173" s="12"/>
      <c r="L173" s="12"/>
      <c r="M173" s="12"/>
    </row>
    <row r="174" spans="1:14" x14ac:dyDescent="0.25">
      <c r="A174" s="19" t="s">
        <v>35</v>
      </c>
      <c r="B174" s="19" t="s">
        <v>23</v>
      </c>
      <c r="C174" s="19" t="s">
        <v>68</v>
      </c>
      <c r="D174" s="9">
        <v>17</v>
      </c>
      <c r="E174" s="9">
        <v>0</v>
      </c>
      <c r="F174" s="9">
        <v>0</v>
      </c>
      <c r="G174" s="9">
        <v>0</v>
      </c>
      <c r="H174" s="9">
        <v>0</v>
      </c>
      <c r="I174" s="20">
        <f t="shared" si="23"/>
        <v>0</v>
      </c>
      <c r="J174" s="20">
        <f t="shared" si="23"/>
        <v>0</v>
      </c>
      <c r="K174" s="12"/>
      <c r="L174" s="12"/>
      <c r="M174" s="12"/>
    </row>
    <row r="175" spans="1:14" x14ac:dyDescent="0.25">
      <c r="A175" s="19" t="s">
        <v>35</v>
      </c>
      <c r="B175" s="19" t="s">
        <v>23</v>
      </c>
      <c r="C175" s="19" t="s">
        <v>69</v>
      </c>
      <c r="D175" s="9">
        <v>17</v>
      </c>
      <c r="E175" s="9">
        <v>0</v>
      </c>
      <c r="F175" s="9">
        <v>0</v>
      </c>
      <c r="G175" s="9">
        <v>0</v>
      </c>
      <c r="H175" s="9">
        <v>0</v>
      </c>
      <c r="I175" s="20">
        <f t="shared" si="23"/>
        <v>0</v>
      </c>
      <c r="J175" s="20">
        <f t="shared" si="23"/>
        <v>0</v>
      </c>
      <c r="K175" s="12"/>
      <c r="L175" s="12"/>
      <c r="M175" s="12"/>
    </row>
    <row r="176" spans="1:14" x14ac:dyDescent="0.25">
      <c r="A176" s="19" t="s">
        <v>35</v>
      </c>
      <c r="B176" s="19" t="s">
        <v>23</v>
      </c>
      <c r="C176" s="19" t="s">
        <v>70</v>
      </c>
      <c r="D176" s="9">
        <v>25</v>
      </c>
      <c r="E176" s="9">
        <v>0</v>
      </c>
      <c r="F176" s="9">
        <v>0</v>
      </c>
      <c r="G176" s="9">
        <v>0</v>
      </c>
      <c r="H176" s="9">
        <v>0</v>
      </c>
      <c r="I176" s="20">
        <f t="shared" si="23"/>
        <v>0</v>
      </c>
      <c r="J176" s="20">
        <f t="shared" si="23"/>
        <v>0</v>
      </c>
      <c r="K176" s="12"/>
      <c r="L176" s="12"/>
      <c r="M176" s="12"/>
    </row>
    <row r="177" spans="1:14" x14ac:dyDescent="0.25">
      <c r="A177" s="19" t="s">
        <v>35</v>
      </c>
      <c r="B177" s="19" t="s">
        <v>23</v>
      </c>
      <c r="C177" s="19" t="s">
        <v>71</v>
      </c>
      <c r="D177" s="9">
        <v>13</v>
      </c>
      <c r="E177" s="9">
        <v>1</v>
      </c>
      <c r="F177" s="9">
        <v>1</v>
      </c>
      <c r="G177" s="9">
        <v>2</v>
      </c>
      <c r="H177" s="9">
        <v>2</v>
      </c>
      <c r="I177" s="20">
        <f t="shared" si="23"/>
        <v>7.6923076923076925</v>
      </c>
      <c r="J177" s="20">
        <f t="shared" si="23"/>
        <v>7.6923076923076925</v>
      </c>
      <c r="K177" s="12">
        <f>AVERAGE(I172:I177)</f>
        <v>2.8746438746438745</v>
      </c>
      <c r="L177" s="12">
        <f>STDEV(I172:I177)/SQRT(6)</f>
        <v>1.3717911737072692</v>
      </c>
      <c r="M177" s="12">
        <f t="shared" ref="M177" si="31">AVERAGE(J172:J177)</f>
        <v>2.8746438746438745</v>
      </c>
      <c r="N177" s="12">
        <f>STDEV(J172:J177)/SQRT(6)</f>
        <v>1.3717911737072692</v>
      </c>
    </row>
    <row r="178" spans="1:14" x14ac:dyDescent="0.25">
      <c r="A178" s="19" t="s">
        <v>35</v>
      </c>
      <c r="B178" s="19" t="s">
        <v>27</v>
      </c>
      <c r="C178" s="19" t="s">
        <v>66</v>
      </c>
      <c r="D178" s="9">
        <v>25</v>
      </c>
      <c r="E178" s="9">
        <v>2</v>
      </c>
      <c r="F178" s="9">
        <v>2</v>
      </c>
      <c r="G178" s="9">
        <v>2</v>
      </c>
      <c r="H178" s="9">
        <v>2</v>
      </c>
      <c r="I178" s="20">
        <f t="shared" si="23"/>
        <v>8</v>
      </c>
      <c r="J178" s="20">
        <f t="shared" si="23"/>
        <v>8</v>
      </c>
      <c r="K178" s="12"/>
      <c r="L178" s="12"/>
      <c r="M178" s="12"/>
    </row>
    <row r="179" spans="1:14" x14ac:dyDescent="0.25">
      <c r="A179" s="19" t="s">
        <v>35</v>
      </c>
      <c r="B179" s="19" t="s">
        <v>27</v>
      </c>
      <c r="C179" s="19" t="s">
        <v>67</v>
      </c>
      <c r="D179" s="9">
        <v>18</v>
      </c>
      <c r="E179" s="9">
        <v>0</v>
      </c>
      <c r="F179" s="9">
        <v>0</v>
      </c>
      <c r="G179" s="9">
        <v>0</v>
      </c>
      <c r="H179" s="9">
        <v>0</v>
      </c>
      <c r="I179" s="20">
        <f t="shared" si="23"/>
        <v>0</v>
      </c>
      <c r="J179" s="20">
        <f t="shared" si="23"/>
        <v>0</v>
      </c>
      <c r="K179" s="12"/>
      <c r="L179" s="12"/>
      <c r="M179" s="12"/>
    </row>
    <row r="180" spans="1:14" x14ac:dyDescent="0.25">
      <c r="A180" s="19" t="s">
        <v>35</v>
      </c>
      <c r="B180" s="19" t="s">
        <v>27</v>
      </c>
      <c r="C180" s="19" t="s">
        <v>68</v>
      </c>
      <c r="D180" s="9">
        <v>16</v>
      </c>
      <c r="E180" s="9">
        <v>0</v>
      </c>
      <c r="F180" s="9">
        <v>0</v>
      </c>
      <c r="G180" s="9">
        <v>0</v>
      </c>
      <c r="H180" s="9">
        <v>0</v>
      </c>
      <c r="I180" s="20">
        <f t="shared" si="23"/>
        <v>0</v>
      </c>
      <c r="J180" s="20">
        <f t="shared" si="23"/>
        <v>0</v>
      </c>
      <c r="K180" s="12"/>
      <c r="L180" s="12"/>
      <c r="M180" s="12"/>
    </row>
    <row r="181" spans="1:14" x14ac:dyDescent="0.25">
      <c r="A181" s="19" t="s">
        <v>35</v>
      </c>
      <c r="B181" s="19" t="s">
        <v>27</v>
      </c>
      <c r="C181" s="19" t="s">
        <v>69</v>
      </c>
      <c r="D181" s="9">
        <v>18</v>
      </c>
      <c r="E181" s="9">
        <v>1</v>
      </c>
      <c r="F181" s="9">
        <v>1</v>
      </c>
      <c r="G181" s="9">
        <v>1</v>
      </c>
      <c r="H181" s="9">
        <v>1</v>
      </c>
      <c r="I181" s="20">
        <f t="shared" si="23"/>
        <v>5.5555555555555554</v>
      </c>
      <c r="J181" s="20">
        <f t="shared" si="23"/>
        <v>5.5555555555555554</v>
      </c>
      <c r="K181" s="12"/>
      <c r="L181" s="12"/>
      <c r="M181" s="12"/>
    </row>
    <row r="182" spans="1:14" x14ac:dyDescent="0.25">
      <c r="A182" s="19" t="s">
        <v>35</v>
      </c>
      <c r="B182" s="19" t="s">
        <v>27</v>
      </c>
      <c r="C182" s="19" t="s">
        <v>70</v>
      </c>
      <c r="D182" s="9">
        <v>25</v>
      </c>
      <c r="E182" s="9">
        <v>0</v>
      </c>
      <c r="F182" s="9">
        <v>0</v>
      </c>
      <c r="G182" s="9">
        <v>0</v>
      </c>
      <c r="H182" s="9">
        <v>0</v>
      </c>
      <c r="I182" s="20">
        <f t="shared" si="23"/>
        <v>0</v>
      </c>
      <c r="J182" s="20">
        <f t="shared" si="23"/>
        <v>0</v>
      </c>
      <c r="K182" s="12"/>
      <c r="L182" s="12"/>
      <c r="M182" s="12"/>
    </row>
    <row r="183" spans="1:14" x14ac:dyDescent="0.25">
      <c r="A183" s="19" t="s">
        <v>35</v>
      </c>
      <c r="B183" s="19" t="s">
        <v>27</v>
      </c>
      <c r="C183" s="19" t="s">
        <v>71</v>
      </c>
      <c r="D183" s="9">
        <v>13</v>
      </c>
      <c r="E183" s="9">
        <v>0</v>
      </c>
      <c r="F183" s="9">
        <v>0</v>
      </c>
      <c r="G183" s="9">
        <v>0</v>
      </c>
      <c r="H183" s="9">
        <v>0</v>
      </c>
      <c r="I183" s="20">
        <f t="shared" si="23"/>
        <v>0</v>
      </c>
      <c r="J183" s="20">
        <f t="shared" si="23"/>
        <v>0</v>
      </c>
      <c r="K183" s="12">
        <f>AVERAGE(I178:I183)</f>
        <v>2.2592592592592591</v>
      </c>
      <c r="L183" s="12">
        <f>STDEV(I178:I183)/SQRT(6)</f>
        <v>1.463314538158401</v>
      </c>
      <c r="M183" s="12">
        <f t="shared" ref="M183" si="32">AVERAGE(J178:J183)</f>
        <v>2.2592592592592591</v>
      </c>
      <c r="N183" s="12">
        <f>STDEV(J178:J183)/SQRT(6)</f>
        <v>1.463314538158401</v>
      </c>
    </row>
    <row r="184" spans="1:14" x14ac:dyDescent="0.25">
      <c r="F18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3"/>
  <sheetViews>
    <sheetView zoomScale="85" zoomScaleNormal="85" workbookViewId="0">
      <selection activeCell="X3" sqref="X3:AE8"/>
    </sheetView>
  </sheetViews>
  <sheetFormatPr defaultRowHeight="15" x14ac:dyDescent="0.25"/>
  <cols>
    <col min="3" max="3" width="8.7109375" bestFit="1" customWidth="1"/>
    <col min="4" max="4" width="6.28515625" bestFit="1" customWidth="1"/>
    <col min="5" max="8" width="10.140625" customWidth="1"/>
    <col min="15" max="15" width="6.85546875" style="1" customWidth="1"/>
    <col min="16" max="16" width="5.5703125" style="1" customWidth="1"/>
    <col min="17" max="17" width="5.42578125" style="1" customWidth="1"/>
    <col min="24" max="24" width="13.85546875" bestFit="1" customWidth="1"/>
    <col min="25" max="25" width="4.7109375" bestFit="1" customWidth="1"/>
    <col min="26" max="26" width="13.5703125" bestFit="1" customWidth="1"/>
    <col min="27" max="27" width="5.7109375" bestFit="1" customWidth="1"/>
    <col min="28" max="28" width="11.7109375" bestFit="1" customWidth="1"/>
    <col min="29" max="29" width="4.7109375" bestFit="1" customWidth="1"/>
    <col min="30" max="30" width="11.42578125" bestFit="1" customWidth="1"/>
    <col min="31" max="31" width="5.7109375" bestFit="1" customWidth="1"/>
  </cols>
  <sheetData>
    <row r="1" spans="1:31" x14ac:dyDescent="0.25">
      <c r="A1" t="s">
        <v>72</v>
      </c>
      <c r="D1" s="1"/>
    </row>
    <row r="2" spans="1:31" x14ac:dyDescent="0.25">
      <c r="A2" t="s">
        <v>73</v>
      </c>
      <c r="D2" s="1"/>
      <c r="W2" t="s">
        <v>2</v>
      </c>
    </row>
    <row r="3" spans="1:31" ht="31.5" customHeight="1" x14ac:dyDescent="0.25">
      <c r="A3" s="18" t="s">
        <v>3</v>
      </c>
      <c r="B3" s="18" t="s">
        <v>4</v>
      </c>
      <c r="C3" s="18" t="s">
        <v>5</v>
      </c>
      <c r="D3" s="2" t="s">
        <v>6</v>
      </c>
      <c r="E3" s="3" t="s">
        <v>74</v>
      </c>
      <c r="F3" s="3" t="s">
        <v>75</v>
      </c>
      <c r="G3" s="3" t="s">
        <v>76</v>
      </c>
      <c r="H3" s="3" t="s">
        <v>77</v>
      </c>
      <c r="I3" s="4" t="s">
        <v>11</v>
      </c>
      <c r="J3" s="5" t="s">
        <v>12</v>
      </c>
      <c r="K3" s="5" t="s">
        <v>13</v>
      </c>
      <c r="L3" s="5"/>
      <c r="M3" s="5" t="s">
        <v>14</v>
      </c>
      <c r="P3" s="8"/>
      <c r="Q3" s="8"/>
      <c r="R3" s="8" t="s">
        <v>15</v>
      </c>
      <c r="S3" s="8"/>
      <c r="T3" s="8" t="s">
        <v>16</v>
      </c>
      <c r="W3" t="s">
        <v>3</v>
      </c>
      <c r="X3" t="s">
        <v>78</v>
      </c>
      <c r="Y3" t="s">
        <v>18</v>
      </c>
      <c r="Z3" t="s">
        <v>79</v>
      </c>
      <c r="AA3" t="s">
        <v>18</v>
      </c>
      <c r="AB3" t="s">
        <v>80</v>
      </c>
      <c r="AC3" t="s">
        <v>18</v>
      </c>
      <c r="AD3" t="s">
        <v>81</v>
      </c>
      <c r="AE3" t="s">
        <v>18</v>
      </c>
    </row>
    <row r="4" spans="1:31" ht="14.25" customHeight="1" x14ac:dyDescent="0.25">
      <c r="A4" s="19" t="s">
        <v>22</v>
      </c>
      <c r="B4" s="19" t="s">
        <v>23</v>
      </c>
      <c r="C4" s="19" t="s">
        <v>82</v>
      </c>
      <c r="D4" s="9">
        <v>25</v>
      </c>
      <c r="E4" s="9">
        <v>0</v>
      </c>
      <c r="F4" s="9">
        <v>22</v>
      </c>
      <c r="G4" s="9">
        <v>22</v>
      </c>
      <c r="H4" s="9">
        <v>22</v>
      </c>
      <c r="I4" s="20">
        <f>E4/$D4*100</f>
        <v>0</v>
      </c>
      <c r="J4" s="20">
        <f>H4/$D4*100</f>
        <v>88</v>
      </c>
      <c r="K4" s="12"/>
      <c r="L4" s="12"/>
      <c r="M4" s="12"/>
      <c r="O4" s="1" t="s">
        <v>25</v>
      </c>
      <c r="P4" s="1" t="s">
        <v>22</v>
      </c>
      <c r="Q4" s="1" t="s">
        <v>23</v>
      </c>
      <c r="R4" s="11">
        <f>$K$9</f>
        <v>9.3333333333333339</v>
      </c>
      <c r="S4" s="11">
        <f>$L$9</f>
        <v>7.0553368295055758</v>
      </c>
      <c r="T4" s="11">
        <f>$M$9</f>
        <v>84</v>
      </c>
      <c r="U4" s="12">
        <f>$N$9</f>
        <v>7.728734264634368</v>
      </c>
      <c r="W4">
        <v>5</v>
      </c>
      <c r="X4" s="11">
        <v>84</v>
      </c>
      <c r="Y4" s="12">
        <v>7.728734264634368</v>
      </c>
      <c r="Z4" s="11">
        <v>60</v>
      </c>
      <c r="AA4" s="12">
        <v>14.348054455802247</v>
      </c>
      <c r="AB4" s="11">
        <v>92.8</v>
      </c>
      <c r="AC4" s="12">
        <v>1.9595917942265795</v>
      </c>
      <c r="AD4" s="11">
        <v>48.43333333333333</v>
      </c>
      <c r="AE4" s="12">
        <v>11.707025431100954</v>
      </c>
    </row>
    <row r="5" spans="1:31" ht="14.25" customHeight="1" x14ac:dyDescent="0.25">
      <c r="A5" s="19" t="s">
        <v>22</v>
      </c>
      <c r="B5" s="19" t="s">
        <v>23</v>
      </c>
      <c r="C5" s="19" t="s">
        <v>83</v>
      </c>
      <c r="D5" s="9">
        <v>25</v>
      </c>
      <c r="E5" s="9">
        <v>0</v>
      </c>
      <c r="F5" s="9">
        <v>7</v>
      </c>
      <c r="G5" s="9">
        <v>12</v>
      </c>
      <c r="H5" s="9">
        <v>12</v>
      </c>
      <c r="I5" s="20">
        <f>E5/$D5*100</f>
        <v>0</v>
      </c>
      <c r="J5" s="20">
        <f t="shared" ref="J5:J68" si="0">H5/$D5*100</f>
        <v>48</v>
      </c>
      <c r="K5" s="12"/>
      <c r="L5" s="12"/>
      <c r="M5" s="12"/>
      <c r="O5" s="1" t="s">
        <v>25</v>
      </c>
      <c r="P5" s="1" t="s">
        <v>22</v>
      </c>
      <c r="Q5" s="1" t="s">
        <v>27</v>
      </c>
      <c r="R5" s="11">
        <f>$K$15</f>
        <v>0.66666666666666663</v>
      </c>
      <c r="S5" s="11">
        <f>$L$15</f>
        <v>0.66666666666666674</v>
      </c>
      <c r="T5" s="11">
        <f>$M$15</f>
        <v>60</v>
      </c>
      <c r="U5" s="12">
        <f>$N$15</f>
        <v>14.348054455802247</v>
      </c>
      <c r="W5">
        <v>10</v>
      </c>
      <c r="X5" s="11">
        <v>86.666666666666671</v>
      </c>
      <c r="Y5" s="12">
        <v>6.5046991560802558</v>
      </c>
      <c r="Z5" s="11">
        <v>50.75</v>
      </c>
      <c r="AA5" s="12">
        <v>12.835984574624575</v>
      </c>
      <c r="AB5" s="11">
        <v>95.933333333333323</v>
      </c>
      <c r="AC5" s="12">
        <v>1.3182479955524133</v>
      </c>
      <c r="AD5" s="11">
        <v>38.833333333333329</v>
      </c>
      <c r="AE5" s="12">
        <v>11.211353372561426</v>
      </c>
    </row>
    <row r="6" spans="1:31" ht="14.25" customHeight="1" x14ac:dyDescent="0.25">
      <c r="A6" s="19" t="s">
        <v>22</v>
      </c>
      <c r="B6" s="19" t="s">
        <v>23</v>
      </c>
      <c r="C6" s="19" t="s">
        <v>84</v>
      </c>
      <c r="D6" s="9">
        <v>25</v>
      </c>
      <c r="E6" s="9">
        <v>1</v>
      </c>
      <c r="F6" s="9">
        <v>16</v>
      </c>
      <c r="G6" s="9">
        <v>20</v>
      </c>
      <c r="H6" s="9">
        <v>20</v>
      </c>
      <c r="I6" s="20">
        <f t="shared" ref="I6:I69" si="1">E6/$D6*100</f>
        <v>4</v>
      </c>
      <c r="J6" s="20">
        <f t="shared" si="0"/>
        <v>80</v>
      </c>
      <c r="K6" s="12"/>
      <c r="L6" s="12"/>
      <c r="M6" s="12"/>
      <c r="O6" s="1" t="s">
        <v>25</v>
      </c>
      <c r="P6" s="1" t="s">
        <v>29</v>
      </c>
      <c r="Q6" s="1" t="s">
        <v>23</v>
      </c>
      <c r="R6" s="11">
        <f>$K$21</f>
        <v>69.333333333333329</v>
      </c>
      <c r="S6" s="11">
        <f>$L$21</f>
        <v>8.1103500403976234</v>
      </c>
      <c r="T6" s="11">
        <f>$M$21</f>
        <v>86.666666666666671</v>
      </c>
      <c r="U6" s="12">
        <f>$N$21</f>
        <v>6.5046991560802558</v>
      </c>
      <c r="W6">
        <v>15</v>
      </c>
      <c r="X6" s="11">
        <v>97.333333333333329</v>
      </c>
      <c r="Y6" s="12">
        <v>1.3333333333333637</v>
      </c>
      <c r="Z6" s="11">
        <v>82.666666666666671</v>
      </c>
      <c r="AA6" s="12">
        <v>8.0443216687991281</v>
      </c>
      <c r="AB6" s="11">
        <v>100</v>
      </c>
      <c r="AC6" s="12">
        <v>0</v>
      </c>
      <c r="AD6" s="11">
        <v>88</v>
      </c>
      <c r="AE6" s="12">
        <v>7.0427267446636037</v>
      </c>
    </row>
    <row r="7" spans="1:31" ht="14.25" customHeight="1" x14ac:dyDescent="0.25">
      <c r="A7" s="19" t="s">
        <v>22</v>
      </c>
      <c r="B7" s="19" t="s">
        <v>23</v>
      </c>
      <c r="C7" s="19" t="s">
        <v>85</v>
      </c>
      <c r="D7" s="9">
        <v>25</v>
      </c>
      <c r="E7" s="9">
        <v>2</v>
      </c>
      <c r="F7" s="9">
        <v>12</v>
      </c>
      <c r="G7" s="9">
        <v>23</v>
      </c>
      <c r="H7" s="9">
        <v>23</v>
      </c>
      <c r="I7" s="20">
        <f t="shared" si="1"/>
        <v>8</v>
      </c>
      <c r="J7" s="20">
        <f t="shared" si="0"/>
        <v>92</v>
      </c>
      <c r="K7" s="12"/>
      <c r="L7" s="12"/>
      <c r="M7" s="12"/>
      <c r="O7" s="1" t="s">
        <v>25</v>
      </c>
      <c r="P7" s="1" t="s">
        <v>29</v>
      </c>
      <c r="Q7" s="1" t="s">
        <v>27</v>
      </c>
      <c r="R7" s="11">
        <f>$K$27</f>
        <v>22.055555555555554</v>
      </c>
      <c r="S7" s="11">
        <f>$L$27</f>
        <v>7.3365733583175832</v>
      </c>
      <c r="T7" s="11">
        <f>$M$27</f>
        <v>50.75</v>
      </c>
      <c r="U7" s="12">
        <f>$N$27</f>
        <v>12.835984574624575</v>
      </c>
      <c r="W7">
        <v>20</v>
      </c>
      <c r="X7" s="11">
        <v>96</v>
      </c>
      <c r="Y7" s="12">
        <v>2.0655911179772892</v>
      </c>
      <c r="Z7" s="11">
        <v>91.333333333333329</v>
      </c>
      <c r="AA7" s="12">
        <v>2.8126697479638794</v>
      </c>
      <c r="AB7" s="11">
        <v>99.2</v>
      </c>
      <c r="AC7" s="12">
        <v>0.80000000000009086</v>
      </c>
      <c r="AD7" s="11">
        <v>99.2</v>
      </c>
      <c r="AE7" s="12">
        <v>0.80000000000009086</v>
      </c>
    </row>
    <row r="8" spans="1:31" ht="14.25" customHeight="1" x14ac:dyDescent="0.25">
      <c r="A8" s="19" t="s">
        <v>22</v>
      </c>
      <c r="B8" s="19" t="s">
        <v>23</v>
      </c>
      <c r="C8" s="19" t="s">
        <v>86</v>
      </c>
      <c r="D8" s="9">
        <v>25</v>
      </c>
      <c r="E8" s="9">
        <v>0</v>
      </c>
      <c r="F8" s="9">
        <v>20</v>
      </c>
      <c r="G8" s="9">
        <v>23</v>
      </c>
      <c r="H8" s="9">
        <v>24</v>
      </c>
      <c r="I8" s="20">
        <f t="shared" si="1"/>
        <v>0</v>
      </c>
      <c r="J8" s="20">
        <f t="shared" si="0"/>
        <v>96</v>
      </c>
      <c r="K8" s="12"/>
      <c r="L8" s="12"/>
      <c r="M8" s="12"/>
      <c r="O8" s="1" t="s">
        <v>25</v>
      </c>
      <c r="P8" s="1" t="s">
        <v>32</v>
      </c>
      <c r="Q8" s="1" t="s">
        <v>23</v>
      </c>
      <c r="R8" s="11">
        <f>$K$33</f>
        <v>95.333333333333329</v>
      </c>
      <c r="S8" s="11">
        <f>$L$33</f>
        <v>1.9090428084368474</v>
      </c>
      <c r="T8" s="11">
        <f>$M$33</f>
        <v>97.333333333333329</v>
      </c>
      <c r="U8" s="12">
        <f>$N$33</f>
        <v>1.3333333333333335</v>
      </c>
      <c r="W8">
        <v>25</v>
      </c>
      <c r="X8" s="11">
        <v>82.666666666666671</v>
      </c>
      <c r="Y8" s="12">
        <v>5.333333333333341</v>
      </c>
      <c r="Z8" s="11">
        <v>81.333333333333329</v>
      </c>
      <c r="AA8" s="12">
        <v>6.0809356005287434</v>
      </c>
      <c r="AB8" s="11">
        <v>98.4</v>
      </c>
      <c r="AC8" s="12">
        <v>0.97979589711319681</v>
      </c>
      <c r="AD8" s="11">
        <v>82.15652173913044</v>
      </c>
      <c r="AE8" s="12">
        <v>12.404353159906801</v>
      </c>
    </row>
    <row r="9" spans="1:31" ht="14.25" customHeight="1" x14ac:dyDescent="0.25">
      <c r="A9" s="19" t="s">
        <v>22</v>
      </c>
      <c r="B9" s="19" t="s">
        <v>23</v>
      </c>
      <c r="C9" s="19" t="s">
        <v>87</v>
      </c>
      <c r="D9" s="9">
        <v>25</v>
      </c>
      <c r="E9" s="9">
        <v>11</v>
      </c>
      <c r="F9" s="9">
        <v>24</v>
      </c>
      <c r="G9" s="9">
        <v>25</v>
      </c>
      <c r="H9" s="9">
        <v>25</v>
      </c>
      <c r="I9" s="20">
        <f t="shared" si="1"/>
        <v>44</v>
      </c>
      <c r="J9" s="20">
        <f t="shared" si="0"/>
        <v>100</v>
      </c>
      <c r="K9" s="12">
        <f>AVERAGE(I4:I9)</f>
        <v>9.3333333333333339</v>
      </c>
      <c r="L9" s="12">
        <f>STDEV(I4:I9)/SQRT(6)</f>
        <v>7.0553368295055758</v>
      </c>
      <c r="M9" s="12">
        <f>AVERAGE(J4:J9)</f>
        <v>84</v>
      </c>
      <c r="N9" s="12">
        <f>STDEV(J4:J9)/SQRT(6)</f>
        <v>7.728734264634368</v>
      </c>
      <c r="O9" s="1" t="s">
        <v>25</v>
      </c>
      <c r="P9" s="1" t="s">
        <v>32</v>
      </c>
      <c r="Q9" s="1" t="s">
        <v>27</v>
      </c>
      <c r="R9" s="11">
        <f>$K$39</f>
        <v>82</v>
      </c>
      <c r="S9" s="11">
        <f>$L$39</f>
        <v>8.6255434611391308</v>
      </c>
      <c r="T9" s="11">
        <f>$M$39</f>
        <v>82.666666666666671</v>
      </c>
      <c r="U9" s="12">
        <f>$N$39</f>
        <v>8.0443216687991281</v>
      </c>
    </row>
    <row r="10" spans="1:31" ht="14.25" customHeight="1" x14ac:dyDescent="0.25">
      <c r="A10" s="19" t="s">
        <v>22</v>
      </c>
      <c r="B10" s="19" t="s">
        <v>27</v>
      </c>
      <c r="C10" s="19" t="s">
        <v>82</v>
      </c>
      <c r="D10" s="9">
        <v>25</v>
      </c>
      <c r="E10" s="9">
        <v>0</v>
      </c>
      <c r="F10" s="9">
        <v>5</v>
      </c>
      <c r="G10" s="9">
        <v>20</v>
      </c>
      <c r="H10" s="9">
        <v>22</v>
      </c>
      <c r="I10" s="20">
        <f t="shared" si="1"/>
        <v>0</v>
      </c>
      <c r="J10" s="20">
        <f t="shared" si="0"/>
        <v>88</v>
      </c>
      <c r="K10" s="12"/>
      <c r="L10" s="11"/>
      <c r="M10" s="12"/>
      <c r="N10" s="11"/>
      <c r="O10" s="1" t="s">
        <v>25</v>
      </c>
      <c r="P10" s="1" t="s">
        <v>34</v>
      </c>
      <c r="Q10" s="1" t="s">
        <v>23</v>
      </c>
      <c r="R10" s="11">
        <f>$K$45</f>
        <v>94.666666666666671</v>
      </c>
      <c r="S10" s="11">
        <f>$L$45</f>
        <v>2.8596814119369625</v>
      </c>
      <c r="T10" s="11">
        <f>$M$45</f>
        <v>96</v>
      </c>
      <c r="U10" s="12">
        <f>$N$45</f>
        <v>2.0655911179772892</v>
      </c>
    </row>
    <row r="11" spans="1:31" ht="14.25" customHeight="1" x14ac:dyDescent="0.25">
      <c r="A11" s="19" t="s">
        <v>22</v>
      </c>
      <c r="B11" s="19" t="s">
        <v>27</v>
      </c>
      <c r="C11" s="19" t="s">
        <v>83</v>
      </c>
      <c r="D11" s="9">
        <v>25</v>
      </c>
      <c r="E11" s="9">
        <v>0</v>
      </c>
      <c r="F11" s="9">
        <v>0</v>
      </c>
      <c r="G11" s="9">
        <v>1</v>
      </c>
      <c r="H11" s="9">
        <v>1</v>
      </c>
      <c r="I11" s="20">
        <f t="shared" si="1"/>
        <v>0</v>
      </c>
      <c r="J11" s="20">
        <f t="shared" si="0"/>
        <v>4</v>
      </c>
      <c r="K11" s="12"/>
      <c r="L11" s="11"/>
      <c r="M11" s="12"/>
      <c r="N11" s="11"/>
      <c r="O11" s="1" t="s">
        <v>25</v>
      </c>
      <c r="P11" s="1" t="s">
        <v>34</v>
      </c>
      <c r="Q11" s="1" t="s">
        <v>27</v>
      </c>
      <c r="R11" s="11">
        <f>$K$51</f>
        <v>87.333333333333329</v>
      </c>
      <c r="S11" s="11">
        <f>$L$51</f>
        <v>3.6392917503883155</v>
      </c>
      <c r="T11" s="11">
        <f>$M$51</f>
        <v>91.333333333333329</v>
      </c>
      <c r="U11" s="12">
        <f>$N$51</f>
        <v>2.8126697479638652</v>
      </c>
    </row>
    <row r="12" spans="1:31" ht="14.25" customHeight="1" x14ac:dyDescent="0.25">
      <c r="A12" s="19" t="s">
        <v>22</v>
      </c>
      <c r="B12" s="19" t="s">
        <v>27</v>
      </c>
      <c r="C12" s="19" t="s">
        <v>84</v>
      </c>
      <c r="D12" s="9">
        <v>25</v>
      </c>
      <c r="E12" s="9">
        <v>0</v>
      </c>
      <c r="F12" s="9">
        <v>2</v>
      </c>
      <c r="G12" s="9">
        <v>3</v>
      </c>
      <c r="H12" s="9">
        <v>7</v>
      </c>
      <c r="I12" s="20">
        <f t="shared" si="1"/>
        <v>0</v>
      </c>
      <c r="J12" s="20">
        <f t="shared" si="0"/>
        <v>28.000000000000004</v>
      </c>
      <c r="K12" s="12"/>
      <c r="L12" s="11"/>
      <c r="M12" s="12"/>
      <c r="N12" s="11"/>
      <c r="O12" s="1" t="s">
        <v>25</v>
      </c>
      <c r="P12" s="1" t="s">
        <v>35</v>
      </c>
      <c r="Q12" s="1" t="s">
        <v>23</v>
      </c>
      <c r="R12" s="11">
        <f>$K$57</f>
        <v>52.666666666666664</v>
      </c>
      <c r="S12" s="11">
        <f>$L$57</f>
        <v>4.3101946333985595</v>
      </c>
      <c r="T12" s="11">
        <f>$M$57</f>
        <v>82.666666666666671</v>
      </c>
      <c r="U12" s="12">
        <f>$N$57</f>
        <v>5.333333333333341</v>
      </c>
    </row>
    <row r="13" spans="1:31" ht="14.25" customHeight="1" x14ac:dyDescent="0.25">
      <c r="A13" s="19" t="s">
        <v>22</v>
      </c>
      <c r="B13" s="19" t="s">
        <v>27</v>
      </c>
      <c r="C13" s="19" t="s">
        <v>85</v>
      </c>
      <c r="D13" s="9">
        <v>25</v>
      </c>
      <c r="E13" s="9">
        <v>0</v>
      </c>
      <c r="F13" s="9">
        <v>7</v>
      </c>
      <c r="G13" s="9">
        <v>14</v>
      </c>
      <c r="H13" s="9">
        <v>20</v>
      </c>
      <c r="I13" s="20">
        <f t="shared" si="1"/>
        <v>0</v>
      </c>
      <c r="J13" s="20">
        <f t="shared" si="0"/>
        <v>80</v>
      </c>
      <c r="K13" s="12"/>
      <c r="L13" s="11"/>
      <c r="M13" s="12"/>
      <c r="N13" s="11"/>
      <c r="O13" s="1" t="s">
        <v>25</v>
      </c>
      <c r="P13" s="1" t="s">
        <v>35</v>
      </c>
      <c r="Q13" s="1" t="s">
        <v>27</v>
      </c>
      <c r="R13" s="11">
        <f>$K$63</f>
        <v>37.333333333333336</v>
      </c>
      <c r="S13" s="11">
        <f>$L$63</f>
        <v>11.623730516108465</v>
      </c>
      <c r="T13" s="11">
        <f>$M$63</f>
        <v>81.333333333333329</v>
      </c>
      <c r="U13" s="12">
        <f>$N$63</f>
        <v>6.0809356005287434</v>
      </c>
    </row>
    <row r="14" spans="1:31" ht="14.25" customHeight="1" x14ac:dyDescent="0.25">
      <c r="A14" s="19" t="s">
        <v>22</v>
      </c>
      <c r="B14" s="19" t="s">
        <v>27</v>
      </c>
      <c r="C14" s="19" t="s">
        <v>86</v>
      </c>
      <c r="D14" s="9">
        <v>25</v>
      </c>
      <c r="E14" s="9">
        <v>0</v>
      </c>
      <c r="F14" s="9">
        <v>1</v>
      </c>
      <c r="G14" s="9">
        <v>11</v>
      </c>
      <c r="H14" s="9">
        <v>21</v>
      </c>
      <c r="I14" s="20">
        <f t="shared" si="1"/>
        <v>0</v>
      </c>
      <c r="J14" s="20">
        <f t="shared" si="0"/>
        <v>84</v>
      </c>
      <c r="K14" s="12"/>
      <c r="L14" s="11"/>
      <c r="M14" s="12"/>
      <c r="N14" s="11"/>
      <c r="O14" s="1" t="s">
        <v>36</v>
      </c>
      <c r="P14" s="1" t="s">
        <v>22</v>
      </c>
      <c r="Q14" s="1" t="s">
        <v>23</v>
      </c>
      <c r="R14" s="11">
        <f>$K$68</f>
        <v>19.2</v>
      </c>
      <c r="S14" s="11">
        <f>$L$68</f>
        <v>7.3102667529988263</v>
      </c>
      <c r="T14" s="11">
        <f>$M$68</f>
        <v>92.8</v>
      </c>
      <c r="U14" s="12">
        <f>$N$68</f>
        <v>1.9595917942265426</v>
      </c>
    </row>
    <row r="15" spans="1:31" ht="14.25" customHeight="1" x14ac:dyDescent="0.25">
      <c r="A15" s="19" t="s">
        <v>22</v>
      </c>
      <c r="B15" s="19" t="s">
        <v>27</v>
      </c>
      <c r="C15" s="19" t="s">
        <v>87</v>
      </c>
      <c r="D15" s="9">
        <v>25</v>
      </c>
      <c r="E15" s="9">
        <v>1</v>
      </c>
      <c r="F15" s="9">
        <v>14</v>
      </c>
      <c r="G15" s="9">
        <v>16</v>
      </c>
      <c r="H15" s="9">
        <v>19</v>
      </c>
      <c r="I15" s="20">
        <f t="shared" si="1"/>
        <v>4</v>
      </c>
      <c r="J15" s="20">
        <f t="shared" si="0"/>
        <v>76</v>
      </c>
      <c r="K15" s="12">
        <f>AVERAGE(I10:I15)</f>
        <v>0.66666666666666663</v>
      </c>
      <c r="L15" s="12">
        <f>STDEV(I10:I15)/SQRT(6)</f>
        <v>0.66666666666666674</v>
      </c>
      <c r="M15" s="12">
        <f>AVERAGE(J10:J15)</f>
        <v>60</v>
      </c>
      <c r="N15" s="12">
        <f>STDEV(J10:J15)/SQRT(6)</f>
        <v>14.348054455802247</v>
      </c>
      <c r="O15" s="1" t="s">
        <v>36</v>
      </c>
      <c r="P15" s="1" t="s">
        <v>22</v>
      </c>
      <c r="Q15" s="1" t="s">
        <v>27</v>
      </c>
      <c r="R15" s="11">
        <f>$K$73</f>
        <v>0</v>
      </c>
      <c r="S15" s="11">
        <f>$L$73</f>
        <v>0</v>
      </c>
      <c r="T15" s="11">
        <f>$M$73</f>
        <v>48.43333333333333</v>
      </c>
      <c r="U15" s="12">
        <f>$N$73</f>
        <v>11.707025431100954</v>
      </c>
    </row>
    <row r="16" spans="1:31" ht="14.25" customHeight="1" x14ac:dyDescent="0.25">
      <c r="A16" s="19" t="s">
        <v>29</v>
      </c>
      <c r="B16" s="19" t="s">
        <v>23</v>
      </c>
      <c r="C16" s="19" t="s">
        <v>82</v>
      </c>
      <c r="D16" s="9">
        <v>25</v>
      </c>
      <c r="E16" s="9">
        <v>23</v>
      </c>
      <c r="F16" s="9">
        <v>24</v>
      </c>
      <c r="G16" s="9">
        <v>24</v>
      </c>
      <c r="H16" s="9">
        <v>24</v>
      </c>
      <c r="I16" s="20">
        <f t="shared" si="1"/>
        <v>92</v>
      </c>
      <c r="J16" s="20">
        <f t="shared" si="0"/>
        <v>96</v>
      </c>
      <c r="K16" s="12"/>
      <c r="L16" s="11"/>
      <c r="M16" s="12"/>
      <c r="N16" s="11"/>
      <c r="O16" s="1" t="s">
        <v>36</v>
      </c>
      <c r="P16" s="1" t="s">
        <v>29</v>
      </c>
      <c r="Q16" s="1" t="s">
        <v>23</v>
      </c>
      <c r="R16" s="11">
        <f>$K$78</f>
        <v>84.533333333333331</v>
      </c>
      <c r="S16" s="11">
        <f>$L$78</f>
        <v>5.3433239758703994</v>
      </c>
      <c r="T16" s="11">
        <f>$M$78</f>
        <v>95.933333333333323</v>
      </c>
      <c r="U16" s="12">
        <f>$N$78</f>
        <v>1.3182479955523474</v>
      </c>
    </row>
    <row r="17" spans="1:21" ht="14.25" customHeight="1" x14ac:dyDescent="0.25">
      <c r="A17" s="19" t="s">
        <v>29</v>
      </c>
      <c r="B17" s="19" t="s">
        <v>23</v>
      </c>
      <c r="C17" s="19" t="s">
        <v>83</v>
      </c>
      <c r="D17" s="9">
        <v>25</v>
      </c>
      <c r="E17" s="9">
        <v>9</v>
      </c>
      <c r="F17" s="9">
        <v>14</v>
      </c>
      <c r="G17" s="9">
        <v>14</v>
      </c>
      <c r="H17" s="9">
        <v>14</v>
      </c>
      <c r="I17" s="20">
        <f t="shared" si="1"/>
        <v>36</v>
      </c>
      <c r="J17" s="20">
        <f t="shared" si="0"/>
        <v>56.000000000000007</v>
      </c>
      <c r="K17" s="12"/>
      <c r="L17" s="11"/>
      <c r="M17" s="12"/>
      <c r="N17" s="11"/>
      <c r="O17" s="1" t="s">
        <v>36</v>
      </c>
      <c r="P17" s="1" t="s">
        <v>29</v>
      </c>
      <c r="Q17" s="1" t="s">
        <v>27</v>
      </c>
      <c r="R17" s="11">
        <f>$K$83</f>
        <v>14.4</v>
      </c>
      <c r="S17" s="11">
        <f>$L$83</f>
        <v>6.7646138101151054</v>
      </c>
      <c r="T17" s="11">
        <f>$M$83</f>
        <v>38.833333333333329</v>
      </c>
      <c r="U17" s="12">
        <f>$N$83</f>
        <v>11.211353372561426</v>
      </c>
    </row>
    <row r="18" spans="1:21" ht="14.25" customHeight="1" x14ac:dyDescent="0.25">
      <c r="A18" s="19" t="s">
        <v>29</v>
      </c>
      <c r="B18" s="19" t="s">
        <v>23</v>
      </c>
      <c r="C18" s="19" t="s">
        <v>84</v>
      </c>
      <c r="D18" s="9">
        <v>25</v>
      </c>
      <c r="E18" s="9">
        <v>17</v>
      </c>
      <c r="F18" s="9">
        <v>21</v>
      </c>
      <c r="G18" s="9">
        <v>21</v>
      </c>
      <c r="H18" s="9">
        <v>21</v>
      </c>
      <c r="I18" s="20">
        <f t="shared" si="1"/>
        <v>68</v>
      </c>
      <c r="J18" s="20">
        <f t="shared" si="0"/>
        <v>84</v>
      </c>
      <c r="K18" s="12"/>
      <c r="L18" s="11"/>
      <c r="M18" s="12"/>
      <c r="N18" s="11"/>
      <c r="O18" s="1" t="s">
        <v>36</v>
      </c>
      <c r="P18" s="1" t="s">
        <v>32</v>
      </c>
      <c r="Q18" s="1" t="s">
        <v>23</v>
      </c>
      <c r="R18" s="11">
        <f>$K$88</f>
        <v>100</v>
      </c>
      <c r="S18" s="11">
        <f>$L$88</f>
        <v>0</v>
      </c>
      <c r="T18" s="11">
        <f>$M$88</f>
        <v>100</v>
      </c>
      <c r="U18" s="12">
        <f>$N$88</f>
        <v>0</v>
      </c>
    </row>
    <row r="19" spans="1:21" ht="14.25" customHeight="1" x14ac:dyDescent="0.25">
      <c r="A19" s="19" t="s">
        <v>29</v>
      </c>
      <c r="B19" s="19" t="s">
        <v>23</v>
      </c>
      <c r="C19" s="19" t="s">
        <v>85</v>
      </c>
      <c r="D19" s="9">
        <v>25</v>
      </c>
      <c r="E19" s="9">
        <v>15</v>
      </c>
      <c r="F19" s="9">
        <v>22</v>
      </c>
      <c r="G19" s="9">
        <v>23</v>
      </c>
      <c r="H19" s="9">
        <v>23</v>
      </c>
      <c r="I19" s="20">
        <f t="shared" si="1"/>
        <v>60</v>
      </c>
      <c r="J19" s="20">
        <f t="shared" si="0"/>
        <v>92</v>
      </c>
      <c r="K19" s="12"/>
      <c r="L19" s="11"/>
      <c r="M19" s="12"/>
      <c r="N19" s="11"/>
      <c r="O19" s="1" t="s">
        <v>36</v>
      </c>
      <c r="P19" s="1" t="s">
        <v>32</v>
      </c>
      <c r="Q19" s="1" t="s">
        <v>27</v>
      </c>
      <c r="R19" s="11">
        <f>$K$93</f>
        <v>83.1</v>
      </c>
      <c r="S19" s="11">
        <f>$L$93</f>
        <v>5.8318093247293206</v>
      </c>
      <c r="T19" s="11">
        <f>$M$93</f>
        <v>88</v>
      </c>
      <c r="U19" s="12">
        <f>$N$93</f>
        <v>7.0427267446636037</v>
      </c>
    </row>
    <row r="20" spans="1:21" ht="14.25" customHeight="1" x14ac:dyDescent="0.25">
      <c r="A20" s="19" t="s">
        <v>29</v>
      </c>
      <c r="B20" s="19" t="s">
        <v>23</v>
      </c>
      <c r="C20" s="19" t="s">
        <v>86</v>
      </c>
      <c r="D20" s="9">
        <v>25</v>
      </c>
      <c r="E20" s="9">
        <v>21</v>
      </c>
      <c r="F20" s="9">
        <v>25</v>
      </c>
      <c r="G20" s="9">
        <v>25</v>
      </c>
      <c r="H20" s="9">
        <v>25</v>
      </c>
      <c r="I20" s="20">
        <f t="shared" si="1"/>
        <v>84</v>
      </c>
      <c r="J20" s="20">
        <f t="shared" si="0"/>
        <v>100</v>
      </c>
      <c r="K20" s="12"/>
      <c r="L20" s="11"/>
      <c r="M20" s="12"/>
      <c r="N20" s="11"/>
      <c r="O20" s="1" t="s">
        <v>36</v>
      </c>
      <c r="P20" s="1" t="s">
        <v>34</v>
      </c>
      <c r="Q20" s="1" t="s">
        <v>23</v>
      </c>
      <c r="R20" s="11">
        <f>$K$98</f>
        <v>97.6</v>
      </c>
      <c r="S20" s="11">
        <f>$L$98</f>
        <v>0.97979589711327109</v>
      </c>
      <c r="T20" s="11">
        <f>$M$98</f>
        <v>99.2</v>
      </c>
      <c r="U20" s="12">
        <f>$N$98</f>
        <v>0.79999999999999993</v>
      </c>
    </row>
    <row r="21" spans="1:21" ht="14.25" customHeight="1" x14ac:dyDescent="0.25">
      <c r="A21" s="19" t="s">
        <v>29</v>
      </c>
      <c r="B21" s="19" t="s">
        <v>23</v>
      </c>
      <c r="C21" s="19" t="s">
        <v>87</v>
      </c>
      <c r="D21" s="9">
        <v>25</v>
      </c>
      <c r="E21" s="9">
        <v>19</v>
      </c>
      <c r="F21" s="9">
        <v>23</v>
      </c>
      <c r="G21" s="9">
        <v>23</v>
      </c>
      <c r="H21" s="9">
        <v>23</v>
      </c>
      <c r="I21" s="20">
        <f t="shared" si="1"/>
        <v>76</v>
      </c>
      <c r="J21" s="20">
        <f t="shared" si="0"/>
        <v>92</v>
      </c>
      <c r="K21" s="12">
        <f>AVERAGE(I16:I21)</f>
        <v>69.333333333333329</v>
      </c>
      <c r="L21" s="12">
        <f>STDEV(I16:I21)/SQRT(6)</f>
        <v>8.1103500403976234</v>
      </c>
      <c r="M21" s="12">
        <f>AVERAGE(J16:J21)</f>
        <v>86.666666666666671</v>
      </c>
      <c r="N21" s="12">
        <f>STDEV(J16:J21)/SQRT(6)</f>
        <v>6.5046991560802558</v>
      </c>
      <c r="O21" s="1" t="s">
        <v>36</v>
      </c>
      <c r="P21" s="1" t="s">
        <v>34</v>
      </c>
      <c r="Q21" s="1" t="s">
        <v>27</v>
      </c>
      <c r="R21" s="11">
        <f>$K$103</f>
        <v>97.6</v>
      </c>
      <c r="S21" s="11">
        <f>$L$103</f>
        <v>1.5999999999999999</v>
      </c>
      <c r="T21" s="11">
        <f>$M$103</f>
        <v>99.2</v>
      </c>
      <c r="U21" s="12">
        <f>$N$103</f>
        <v>0.79999999999999993</v>
      </c>
    </row>
    <row r="22" spans="1:21" ht="14.25" customHeight="1" x14ac:dyDescent="0.25">
      <c r="A22" s="19" t="s">
        <v>29</v>
      </c>
      <c r="B22" s="19" t="s">
        <v>27</v>
      </c>
      <c r="C22" s="19" t="s">
        <v>82</v>
      </c>
      <c r="D22" s="9">
        <v>25</v>
      </c>
      <c r="E22" s="9">
        <v>5</v>
      </c>
      <c r="F22" s="9">
        <v>14</v>
      </c>
      <c r="G22" s="9">
        <v>17</v>
      </c>
      <c r="H22" s="9">
        <v>17</v>
      </c>
      <c r="I22" s="20">
        <f t="shared" si="1"/>
        <v>20</v>
      </c>
      <c r="J22" s="20">
        <f t="shared" si="0"/>
        <v>68</v>
      </c>
      <c r="K22" s="12"/>
      <c r="L22" s="11"/>
      <c r="M22" s="12"/>
      <c r="N22" s="11"/>
      <c r="O22" s="1" t="s">
        <v>36</v>
      </c>
      <c r="P22" s="1" t="s">
        <v>35</v>
      </c>
      <c r="Q22" s="1" t="s">
        <v>23</v>
      </c>
      <c r="R22" s="11">
        <f>$K$108</f>
        <v>80.8</v>
      </c>
      <c r="S22" s="11">
        <f>$L$108</f>
        <v>13.350655414622906</v>
      </c>
      <c r="T22" s="11">
        <f>$M$108</f>
        <v>98.4</v>
      </c>
      <c r="U22" s="12">
        <f>$N$108</f>
        <v>0.97979589711327109</v>
      </c>
    </row>
    <row r="23" spans="1:21" ht="14.25" customHeight="1" x14ac:dyDescent="0.25">
      <c r="A23" s="19" t="s">
        <v>29</v>
      </c>
      <c r="B23" s="19" t="s">
        <v>27</v>
      </c>
      <c r="C23" s="19" t="s">
        <v>83</v>
      </c>
      <c r="D23" s="9">
        <v>25</v>
      </c>
      <c r="E23" s="9">
        <v>1</v>
      </c>
      <c r="F23" s="9">
        <v>2</v>
      </c>
      <c r="G23" s="9">
        <v>2</v>
      </c>
      <c r="H23" s="9">
        <v>2</v>
      </c>
      <c r="I23" s="20">
        <f t="shared" si="1"/>
        <v>4</v>
      </c>
      <c r="J23" s="20">
        <f t="shared" si="0"/>
        <v>8</v>
      </c>
      <c r="K23" s="12"/>
      <c r="L23" s="11"/>
      <c r="M23" s="12"/>
      <c r="N23" s="11"/>
      <c r="O23" s="1" t="s">
        <v>36</v>
      </c>
      <c r="P23" s="1" t="s">
        <v>35</v>
      </c>
      <c r="Q23" s="1" t="s">
        <v>27</v>
      </c>
      <c r="R23" s="11">
        <f>$K$113</f>
        <v>70.747826086956522</v>
      </c>
      <c r="S23" s="11">
        <f>$L$113</f>
        <v>13.457925753824881</v>
      </c>
      <c r="T23" s="11">
        <f>$M$113</f>
        <v>82.15652173913044</v>
      </c>
      <c r="U23" s="12">
        <f>$N$113</f>
        <v>12.404353159906801</v>
      </c>
    </row>
    <row r="24" spans="1:21" ht="14.25" customHeight="1" x14ac:dyDescent="0.25">
      <c r="A24" s="19" t="s">
        <v>29</v>
      </c>
      <c r="B24" s="19" t="s">
        <v>27</v>
      </c>
      <c r="C24" s="19" t="s">
        <v>84</v>
      </c>
      <c r="D24" s="9">
        <v>24</v>
      </c>
      <c r="E24" s="9">
        <v>2</v>
      </c>
      <c r="F24" s="9">
        <v>3</v>
      </c>
      <c r="G24" s="9">
        <v>3</v>
      </c>
      <c r="H24" s="9">
        <v>3</v>
      </c>
      <c r="I24" s="20">
        <f t="shared" si="1"/>
        <v>8.3333333333333321</v>
      </c>
      <c r="J24" s="20">
        <f t="shared" si="0"/>
        <v>12.5</v>
      </c>
      <c r="K24" s="12"/>
      <c r="L24" s="11"/>
      <c r="M24" s="12"/>
      <c r="N24" s="11"/>
      <c r="R24" s="11"/>
      <c r="S24" s="11"/>
      <c r="T24" s="11"/>
    </row>
    <row r="25" spans="1:21" ht="14.25" customHeight="1" x14ac:dyDescent="0.25">
      <c r="A25" s="19" t="s">
        <v>29</v>
      </c>
      <c r="B25" s="19" t="s">
        <v>27</v>
      </c>
      <c r="C25" s="19" t="s">
        <v>85</v>
      </c>
      <c r="D25" s="9">
        <v>25</v>
      </c>
      <c r="E25" s="9">
        <v>10</v>
      </c>
      <c r="F25" s="9">
        <v>17</v>
      </c>
      <c r="G25" s="9">
        <v>18</v>
      </c>
      <c r="H25" s="9">
        <v>18</v>
      </c>
      <c r="I25" s="20">
        <f t="shared" si="1"/>
        <v>40</v>
      </c>
      <c r="J25" s="20">
        <f t="shared" si="0"/>
        <v>72</v>
      </c>
      <c r="K25" s="12"/>
      <c r="L25" s="11"/>
      <c r="M25" s="12"/>
      <c r="N25" s="11"/>
      <c r="R25" s="11"/>
      <c r="S25" s="11"/>
      <c r="T25" s="11"/>
    </row>
    <row r="26" spans="1:21" ht="14.25" customHeight="1" x14ac:dyDescent="0.25">
      <c r="A26" s="19" t="s">
        <v>29</v>
      </c>
      <c r="B26" s="19" t="s">
        <v>27</v>
      </c>
      <c r="C26" s="19" t="s">
        <v>86</v>
      </c>
      <c r="D26" s="9">
        <v>25</v>
      </c>
      <c r="E26" s="9">
        <v>3</v>
      </c>
      <c r="F26" s="9">
        <v>12</v>
      </c>
      <c r="G26" s="9">
        <v>17</v>
      </c>
      <c r="H26" s="9">
        <v>18</v>
      </c>
      <c r="I26" s="20">
        <f t="shared" si="1"/>
        <v>12</v>
      </c>
      <c r="J26" s="20">
        <f t="shared" si="0"/>
        <v>72</v>
      </c>
      <c r="K26" s="12"/>
      <c r="L26" s="11"/>
      <c r="M26" s="12"/>
      <c r="N26" s="11"/>
      <c r="R26" s="11"/>
      <c r="S26" s="11"/>
      <c r="T26" s="11"/>
    </row>
    <row r="27" spans="1:21" ht="14.25" customHeight="1" x14ac:dyDescent="0.25">
      <c r="A27" s="19" t="s">
        <v>29</v>
      </c>
      <c r="B27" s="19" t="s">
        <v>27</v>
      </c>
      <c r="C27" s="19" t="s">
        <v>87</v>
      </c>
      <c r="D27" s="9">
        <v>25</v>
      </c>
      <c r="E27" s="9">
        <v>12</v>
      </c>
      <c r="F27" s="9">
        <v>16</v>
      </c>
      <c r="G27" s="9">
        <v>18</v>
      </c>
      <c r="H27" s="9">
        <v>18</v>
      </c>
      <c r="I27" s="20">
        <f t="shared" si="1"/>
        <v>48</v>
      </c>
      <c r="J27" s="20">
        <f t="shared" si="0"/>
        <v>72</v>
      </c>
      <c r="K27" s="12">
        <f>AVERAGE(I22:I27)</f>
        <v>22.055555555555554</v>
      </c>
      <c r="L27" s="12">
        <f>STDEV(I22:I27)/SQRT(6)</f>
        <v>7.3365733583175832</v>
      </c>
      <c r="M27" s="12">
        <f>AVERAGE(J22:J27)</f>
        <v>50.75</v>
      </c>
      <c r="N27" s="12">
        <f>STDEV(J22:J27)/SQRT(6)</f>
        <v>12.835984574624575</v>
      </c>
      <c r="R27" s="11"/>
      <c r="S27" s="11"/>
      <c r="T27" s="11"/>
    </row>
    <row r="28" spans="1:21" ht="14.25" customHeight="1" x14ac:dyDescent="0.25">
      <c r="A28" s="19" t="s">
        <v>32</v>
      </c>
      <c r="B28" s="19" t="s">
        <v>23</v>
      </c>
      <c r="C28" s="19" t="s">
        <v>82</v>
      </c>
      <c r="D28" s="9">
        <v>25</v>
      </c>
      <c r="E28" s="9">
        <v>22</v>
      </c>
      <c r="F28" s="9">
        <v>23</v>
      </c>
      <c r="G28" s="9">
        <v>23</v>
      </c>
      <c r="H28" s="9">
        <v>23</v>
      </c>
      <c r="I28" s="20">
        <f t="shared" si="1"/>
        <v>88</v>
      </c>
      <c r="J28" s="20">
        <f t="shared" si="0"/>
        <v>92</v>
      </c>
      <c r="K28" s="12"/>
      <c r="L28" s="12"/>
      <c r="M28" s="12"/>
      <c r="N28" s="11"/>
      <c r="R28" s="11"/>
      <c r="S28" s="11"/>
      <c r="T28" s="11"/>
    </row>
    <row r="29" spans="1:21" ht="14.25" customHeight="1" x14ac:dyDescent="0.25">
      <c r="A29" s="19" t="s">
        <v>32</v>
      </c>
      <c r="B29" s="19" t="s">
        <v>23</v>
      </c>
      <c r="C29" s="19" t="s">
        <v>83</v>
      </c>
      <c r="D29" s="9">
        <v>25</v>
      </c>
      <c r="E29" s="9">
        <v>23</v>
      </c>
      <c r="F29" s="9">
        <v>24</v>
      </c>
      <c r="G29" s="9">
        <v>24</v>
      </c>
      <c r="H29" s="9">
        <v>24</v>
      </c>
      <c r="I29" s="20">
        <f t="shared" si="1"/>
        <v>92</v>
      </c>
      <c r="J29" s="20">
        <f t="shared" si="0"/>
        <v>96</v>
      </c>
      <c r="K29" s="12"/>
      <c r="L29" s="11"/>
      <c r="M29" s="12"/>
      <c r="N29" s="11"/>
      <c r="O29" s="1" t="s">
        <v>25</v>
      </c>
      <c r="P29" s="1" t="s">
        <v>22</v>
      </c>
      <c r="Q29" s="1" t="s">
        <v>23</v>
      </c>
      <c r="R29" s="11">
        <f>$K$9</f>
        <v>9.3333333333333339</v>
      </c>
      <c r="S29" s="11">
        <f>$L$9</f>
        <v>7.0553368295055758</v>
      </c>
      <c r="T29" s="11">
        <f>$M$9</f>
        <v>84</v>
      </c>
      <c r="U29" s="12">
        <f>$N$9</f>
        <v>7.728734264634368</v>
      </c>
    </row>
    <row r="30" spans="1:21" ht="14.25" customHeight="1" x14ac:dyDescent="0.25">
      <c r="A30" s="19" t="s">
        <v>32</v>
      </c>
      <c r="B30" s="19" t="s">
        <v>23</v>
      </c>
      <c r="C30" s="19" t="s">
        <v>84</v>
      </c>
      <c r="D30" s="9">
        <v>25</v>
      </c>
      <c r="E30" s="9">
        <v>25</v>
      </c>
      <c r="F30" s="9">
        <v>25</v>
      </c>
      <c r="G30" s="9">
        <v>25</v>
      </c>
      <c r="H30" s="9">
        <v>25</v>
      </c>
      <c r="I30" s="20">
        <f t="shared" si="1"/>
        <v>100</v>
      </c>
      <c r="J30" s="20">
        <f t="shared" si="0"/>
        <v>100</v>
      </c>
      <c r="K30" s="12"/>
      <c r="L30" s="11"/>
      <c r="M30" s="12"/>
      <c r="N30" s="11"/>
      <c r="O30" s="1" t="s">
        <v>36</v>
      </c>
      <c r="P30" s="1" t="s">
        <v>22</v>
      </c>
      <c r="Q30" s="1" t="s">
        <v>23</v>
      </c>
      <c r="R30" s="11">
        <f>$K$68</f>
        <v>19.2</v>
      </c>
      <c r="S30" s="11">
        <f>$L$68</f>
        <v>7.3102667529988263</v>
      </c>
      <c r="T30" s="11">
        <f>$M$68</f>
        <v>92.8</v>
      </c>
      <c r="U30" s="12">
        <f>$N$68</f>
        <v>1.9595917942265426</v>
      </c>
    </row>
    <row r="31" spans="1:21" ht="14.25" customHeight="1" x14ac:dyDescent="0.25">
      <c r="A31" s="19" t="s">
        <v>32</v>
      </c>
      <c r="B31" s="19" t="s">
        <v>23</v>
      </c>
      <c r="C31" s="19" t="s">
        <v>85</v>
      </c>
      <c r="D31" s="9">
        <v>25</v>
      </c>
      <c r="E31" s="9">
        <v>25</v>
      </c>
      <c r="F31" s="9">
        <v>25</v>
      </c>
      <c r="G31" s="9">
        <v>25</v>
      </c>
      <c r="H31" s="9">
        <v>25</v>
      </c>
      <c r="I31" s="20">
        <f t="shared" si="1"/>
        <v>100</v>
      </c>
      <c r="J31" s="20">
        <f t="shared" si="0"/>
        <v>100</v>
      </c>
      <c r="K31" s="12"/>
      <c r="L31" s="11"/>
      <c r="M31" s="12"/>
      <c r="N31" s="11"/>
      <c r="O31" s="1" t="s">
        <v>25</v>
      </c>
      <c r="P31" s="1" t="s">
        <v>22</v>
      </c>
      <c r="Q31" s="1" t="s">
        <v>27</v>
      </c>
      <c r="R31" s="11">
        <f>$K$15</f>
        <v>0.66666666666666663</v>
      </c>
      <c r="S31" s="11">
        <f>$L$15</f>
        <v>0.66666666666666674</v>
      </c>
      <c r="T31" s="11">
        <f>$M$15</f>
        <v>60</v>
      </c>
      <c r="U31" s="12">
        <f>$N$15</f>
        <v>14.348054455802247</v>
      </c>
    </row>
    <row r="32" spans="1:21" ht="14.25" customHeight="1" x14ac:dyDescent="0.25">
      <c r="A32" s="19" t="s">
        <v>32</v>
      </c>
      <c r="B32" s="19" t="s">
        <v>23</v>
      </c>
      <c r="C32" s="19" t="s">
        <v>86</v>
      </c>
      <c r="D32" s="9">
        <v>25</v>
      </c>
      <c r="E32" s="9">
        <v>24</v>
      </c>
      <c r="F32" s="9">
        <v>24</v>
      </c>
      <c r="G32" s="9">
        <v>24</v>
      </c>
      <c r="H32" s="9">
        <v>24</v>
      </c>
      <c r="I32" s="20">
        <f t="shared" si="1"/>
        <v>96</v>
      </c>
      <c r="J32" s="20">
        <f t="shared" si="0"/>
        <v>96</v>
      </c>
      <c r="K32" s="12"/>
      <c r="L32" s="11"/>
      <c r="M32" s="12"/>
      <c r="N32" s="11"/>
      <c r="O32" s="1" t="s">
        <v>36</v>
      </c>
      <c r="P32" s="1" t="s">
        <v>22</v>
      </c>
      <c r="Q32" s="1" t="s">
        <v>27</v>
      </c>
      <c r="R32" s="11">
        <f>$K$73</f>
        <v>0</v>
      </c>
      <c r="S32" s="11">
        <f>$L$73</f>
        <v>0</v>
      </c>
      <c r="T32" s="11">
        <f>$M$73</f>
        <v>48.43333333333333</v>
      </c>
      <c r="U32" s="12">
        <f>$N$73</f>
        <v>11.707025431100954</v>
      </c>
    </row>
    <row r="33" spans="1:21" ht="14.25" customHeight="1" x14ac:dyDescent="0.25">
      <c r="A33" s="19" t="s">
        <v>32</v>
      </c>
      <c r="B33" s="19" t="s">
        <v>23</v>
      </c>
      <c r="C33" s="19" t="s">
        <v>87</v>
      </c>
      <c r="D33" s="9">
        <v>25</v>
      </c>
      <c r="E33" s="9">
        <v>24</v>
      </c>
      <c r="F33" s="9">
        <v>25</v>
      </c>
      <c r="G33" s="9">
        <v>25</v>
      </c>
      <c r="H33" s="9">
        <v>25</v>
      </c>
      <c r="I33" s="20">
        <f t="shared" si="1"/>
        <v>96</v>
      </c>
      <c r="J33" s="20">
        <f t="shared" si="0"/>
        <v>100</v>
      </c>
      <c r="K33" s="12">
        <f>AVERAGE(I28:I33)</f>
        <v>95.333333333333329</v>
      </c>
      <c r="L33" s="12">
        <f>STDEV(I28:I33)/SQRT(6)</f>
        <v>1.9090428084368474</v>
      </c>
      <c r="M33" s="12">
        <f>AVERAGE(J28:J33)</f>
        <v>97.333333333333329</v>
      </c>
      <c r="N33" s="12">
        <f>STDEV(J28:J33)/SQRT(6)</f>
        <v>1.3333333333333335</v>
      </c>
      <c r="O33" s="1" t="s">
        <v>25</v>
      </c>
      <c r="P33" s="1" t="s">
        <v>29</v>
      </c>
      <c r="Q33" s="1" t="s">
        <v>23</v>
      </c>
      <c r="R33" s="11">
        <f>$K$21</f>
        <v>69.333333333333329</v>
      </c>
      <c r="S33" s="11">
        <f>$L$21</f>
        <v>8.1103500403976234</v>
      </c>
      <c r="T33" s="11">
        <f>$M$21</f>
        <v>86.666666666666671</v>
      </c>
      <c r="U33" s="12">
        <f>$N$21</f>
        <v>6.5046991560802558</v>
      </c>
    </row>
    <row r="34" spans="1:21" ht="14.25" customHeight="1" x14ac:dyDescent="0.25">
      <c r="A34" s="19" t="s">
        <v>32</v>
      </c>
      <c r="B34" s="19" t="s">
        <v>27</v>
      </c>
      <c r="C34" s="19" t="s">
        <v>82</v>
      </c>
      <c r="D34" s="9">
        <v>25</v>
      </c>
      <c r="E34" s="9">
        <v>20</v>
      </c>
      <c r="F34" s="9">
        <v>20</v>
      </c>
      <c r="G34" s="9">
        <v>20</v>
      </c>
      <c r="H34" s="9">
        <v>20</v>
      </c>
      <c r="I34" s="20">
        <f t="shared" si="1"/>
        <v>80</v>
      </c>
      <c r="J34" s="20">
        <f t="shared" si="0"/>
        <v>80</v>
      </c>
      <c r="K34" s="12"/>
      <c r="L34" s="11"/>
      <c r="M34" s="12"/>
      <c r="N34" s="11"/>
      <c r="O34" s="1" t="s">
        <v>36</v>
      </c>
      <c r="P34" s="1" t="s">
        <v>29</v>
      </c>
      <c r="Q34" s="1" t="s">
        <v>23</v>
      </c>
      <c r="R34" s="11">
        <f>$K$78</f>
        <v>84.533333333333331</v>
      </c>
      <c r="S34" s="11">
        <f>$L$78</f>
        <v>5.3433239758703994</v>
      </c>
      <c r="T34" s="11">
        <f>$M$78</f>
        <v>95.933333333333323</v>
      </c>
      <c r="U34" s="12">
        <f>$N$78</f>
        <v>1.3182479955523474</v>
      </c>
    </row>
    <row r="35" spans="1:21" ht="14.25" customHeight="1" x14ac:dyDescent="0.25">
      <c r="A35" s="19" t="s">
        <v>32</v>
      </c>
      <c r="B35" s="19" t="s">
        <v>27</v>
      </c>
      <c r="C35" s="19" t="s">
        <v>83</v>
      </c>
      <c r="D35" s="9">
        <v>25</v>
      </c>
      <c r="E35" s="9">
        <v>11</v>
      </c>
      <c r="F35" s="9">
        <v>12</v>
      </c>
      <c r="G35" s="9">
        <v>12</v>
      </c>
      <c r="H35" s="9">
        <v>12</v>
      </c>
      <c r="I35" s="20">
        <f t="shared" si="1"/>
        <v>44</v>
      </c>
      <c r="J35" s="20">
        <f t="shared" si="0"/>
        <v>48</v>
      </c>
      <c r="K35" s="12"/>
      <c r="L35" s="11"/>
      <c r="M35" s="12"/>
      <c r="N35" s="11"/>
      <c r="O35" s="1" t="s">
        <v>25</v>
      </c>
      <c r="P35" s="1" t="s">
        <v>29</v>
      </c>
      <c r="Q35" s="1" t="s">
        <v>27</v>
      </c>
      <c r="R35" s="11">
        <f>$K$27</f>
        <v>22.055555555555554</v>
      </c>
      <c r="S35" s="11">
        <f>$L$27</f>
        <v>7.3365733583175832</v>
      </c>
      <c r="T35" s="11">
        <f>$M$27</f>
        <v>50.75</v>
      </c>
      <c r="U35" s="12">
        <f>$N$27</f>
        <v>12.835984574624575</v>
      </c>
    </row>
    <row r="36" spans="1:21" ht="14.25" customHeight="1" x14ac:dyDescent="0.25">
      <c r="A36" s="19" t="s">
        <v>32</v>
      </c>
      <c r="B36" s="19" t="s">
        <v>27</v>
      </c>
      <c r="C36" s="19" t="s">
        <v>84</v>
      </c>
      <c r="D36" s="9">
        <v>25</v>
      </c>
      <c r="E36" s="9">
        <v>23</v>
      </c>
      <c r="F36" s="9">
        <v>23</v>
      </c>
      <c r="G36" s="9">
        <v>23</v>
      </c>
      <c r="H36" s="9">
        <v>23</v>
      </c>
      <c r="I36" s="20">
        <f t="shared" si="1"/>
        <v>92</v>
      </c>
      <c r="J36" s="20">
        <f t="shared" si="0"/>
        <v>92</v>
      </c>
      <c r="K36" s="12"/>
      <c r="L36" s="11"/>
      <c r="M36" s="12"/>
      <c r="N36" s="11"/>
      <c r="O36" s="1" t="s">
        <v>36</v>
      </c>
      <c r="P36" s="1" t="s">
        <v>29</v>
      </c>
      <c r="Q36" s="1" t="s">
        <v>27</v>
      </c>
      <c r="R36" s="11">
        <f>$K$83</f>
        <v>14.4</v>
      </c>
      <c r="S36" s="11">
        <f>$L$83</f>
        <v>6.7646138101151054</v>
      </c>
      <c r="T36" s="11">
        <f>$M$83</f>
        <v>38.833333333333329</v>
      </c>
      <c r="U36" s="12">
        <f>$N$83</f>
        <v>11.211353372561426</v>
      </c>
    </row>
    <row r="37" spans="1:21" ht="14.25" customHeight="1" x14ac:dyDescent="0.25">
      <c r="A37" s="19" t="s">
        <v>32</v>
      </c>
      <c r="B37" s="19" t="s">
        <v>27</v>
      </c>
      <c r="C37" s="19" t="s">
        <v>85</v>
      </c>
      <c r="D37" s="9">
        <v>25</v>
      </c>
      <c r="E37" s="9">
        <v>25</v>
      </c>
      <c r="F37" s="9">
        <v>25</v>
      </c>
      <c r="G37" s="9">
        <v>25</v>
      </c>
      <c r="H37" s="9">
        <v>25</v>
      </c>
      <c r="I37" s="20">
        <f t="shared" si="1"/>
        <v>100</v>
      </c>
      <c r="J37" s="20">
        <f t="shared" si="0"/>
        <v>100</v>
      </c>
      <c r="K37" s="12"/>
      <c r="L37" s="11"/>
      <c r="M37" s="12"/>
      <c r="N37" s="11"/>
      <c r="O37" s="1" t="s">
        <v>25</v>
      </c>
      <c r="P37" s="1" t="s">
        <v>32</v>
      </c>
      <c r="Q37" s="1" t="s">
        <v>23</v>
      </c>
      <c r="R37" s="11">
        <f>$K$33</f>
        <v>95.333333333333329</v>
      </c>
      <c r="S37" s="11">
        <f>$L$33</f>
        <v>1.9090428084368474</v>
      </c>
      <c r="T37" s="11">
        <f>$M$33</f>
        <v>97.333333333333329</v>
      </c>
      <c r="U37" s="12">
        <f>$N$33</f>
        <v>1.3333333333333335</v>
      </c>
    </row>
    <row r="38" spans="1:21" ht="14.25" customHeight="1" x14ac:dyDescent="0.25">
      <c r="A38" s="19" t="s">
        <v>32</v>
      </c>
      <c r="B38" s="19" t="s">
        <v>27</v>
      </c>
      <c r="C38" s="19" t="s">
        <v>86</v>
      </c>
      <c r="D38" s="9">
        <v>25</v>
      </c>
      <c r="E38" s="9">
        <v>25</v>
      </c>
      <c r="F38" s="9">
        <v>25</v>
      </c>
      <c r="G38" s="9">
        <v>25</v>
      </c>
      <c r="H38" s="9">
        <v>25</v>
      </c>
      <c r="I38" s="20">
        <f t="shared" si="1"/>
        <v>100</v>
      </c>
      <c r="J38" s="20">
        <f t="shared" si="0"/>
        <v>100</v>
      </c>
      <c r="K38" s="12"/>
      <c r="L38" s="11"/>
      <c r="M38" s="12"/>
      <c r="N38" s="11"/>
      <c r="O38" s="1" t="s">
        <v>36</v>
      </c>
      <c r="P38" s="1" t="s">
        <v>32</v>
      </c>
      <c r="Q38" s="1" t="s">
        <v>23</v>
      </c>
      <c r="R38" s="11">
        <f>$K$88</f>
        <v>100</v>
      </c>
      <c r="S38" s="11">
        <f>$L$88</f>
        <v>0</v>
      </c>
      <c r="T38" s="11">
        <f>$M$88</f>
        <v>100</v>
      </c>
      <c r="U38" s="12">
        <f>$N$88</f>
        <v>0</v>
      </c>
    </row>
    <row r="39" spans="1:21" ht="14.25" customHeight="1" x14ac:dyDescent="0.25">
      <c r="A39" s="19" t="s">
        <v>32</v>
      </c>
      <c r="B39" s="19" t="s">
        <v>27</v>
      </c>
      <c r="C39" s="19" t="s">
        <v>87</v>
      </c>
      <c r="D39" s="9">
        <v>25</v>
      </c>
      <c r="E39" s="9">
        <v>19</v>
      </c>
      <c r="F39" s="9">
        <v>19</v>
      </c>
      <c r="G39" s="9">
        <v>19</v>
      </c>
      <c r="H39" s="9">
        <v>19</v>
      </c>
      <c r="I39" s="20">
        <f t="shared" si="1"/>
        <v>76</v>
      </c>
      <c r="J39" s="20">
        <f t="shared" si="0"/>
        <v>76</v>
      </c>
      <c r="K39" s="12">
        <f>AVERAGE(I34:I39)</f>
        <v>82</v>
      </c>
      <c r="L39" s="12">
        <f>STDEV(I34:I39)/SQRT(6)</f>
        <v>8.6255434611391308</v>
      </c>
      <c r="M39" s="12">
        <f>AVERAGE(J34:J39)</f>
        <v>82.666666666666671</v>
      </c>
      <c r="N39" s="12">
        <f>STDEV(J34:J39)/SQRT(6)</f>
        <v>8.0443216687991281</v>
      </c>
      <c r="O39" s="1" t="s">
        <v>25</v>
      </c>
      <c r="P39" s="1" t="s">
        <v>32</v>
      </c>
      <c r="Q39" s="1" t="s">
        <v>27</v>
      </c>
      <c r="R39" s="11">
        <f>$K$39</f>
        <v>82</v>
      </c>
      <c r="S39" s="11">
        <f>$L$39</f>
        <v>8.6255434611391308</v>
      </c>
      <c r="T39" s="11">
        <f>$M$39</f>
        <v>82.666666666666671</v>
      </c>
      <c r="U39" s="12">
        <f>$N$39</f>
        <v>8.0443216687991281</v>
      </c>
    </row>
    <row r="40" spans="1:21" ht="14.25" customHeight="1" x14ac:dyDescent="0.25">
      <c r="A40" s="19" t="s">
        <v>34</v>
      </c>
      <c r="B40" s="19" t="s">
        <v>23</v>
      </c>
      <c r="C40" s="19" t="s">
        <v>82</v>
      </c>
      <c r="D40" s="9">
        <v>25</v>
      </c>
      <c r="E40" s="9">
        <v>25</v>
      </c>
      <c r="F40" s="9">
        <v>25</v>
      </c>
      <c r="G40" s="9">
        <v>25</v>
      </c>
      <c r="H40" s="9">
        <v>25</v>
      </c>
      <c r="I40" s="20">
        <f t="shared" si="1"/>
        <v>100</v>
      </c>
      <c r="J40" s="20">
        <f t="shared" si="0"/>
        <v>100</v>
      </c>
      <c r="K40" s="12"/>
      <c r="L40" s="11"/>
      <c r="M40" s="12"/>
      <c r="N40" s="11"/>
      <c r="O40" s="1" t="s">
        <v>36</v>
      </c>
      <c r="P40" s="1" t="s">
        <v>32</v>
      </c>
      <c r="Q40" s="1" t="s">
        <v>27</v>
      </c>
      <c r="R40" s="11">
        <f>$K$93</f>
        <v>83.1</v>
      </c>
      <c r="S40" s="11">
        <f>$L$93</f>
        <v>5.8318093247293206</v>
      </c>
      <c r="T40" s="11">
        <f>$M$93</f>
        <v>88</v>
      </c>
      <c r="U40" s="12">
        <f>$N$93</f>
        <v>7.0427267446636037</v>
      </c>
    </row>
    <row r="41" spans="1:21" ht="14.25" customHeight="1" x14ac:dyDescent="0.25">
      <c r="A41" s="19" t="s">
        <v>34</v>
      </c>
      <c r="B41" s="19" t="s">
        <v>23</v>
      </c>
      <c r="C41" s="19" t="s">
        <v>83</v>
      </c>
      <c r="D41" s="9">
        <v>25</v>
      </c>
      <c r="E41" s="9">
        <v>22</v>
      </c>
      <c r="F41" s="9">
        <v>22</v>
      </c>
      <c r="G41" s="9">
        <v>22</v>
      </c>
      <c r="H41" s="9">
        <v>22</v>
      </c>
      <c r="I41" s="20">
        <f t="shared" si="1"/>
        <v>88</v>
      </c>
      <c r="J41" s="20">
        <f t="shared" si="0"/>
        <v>88</v>
      </c>
      <c r="K41" s="12"/>
      <c r="L41" s="11"/>
      <c r="M41" s="12"/>
      <c r="N41" s="11"/>
      <c r="O41" s="1" t="s">
        <v>25</v>
      </c>
      <c r="P41" s="1" t="s">
        <v>34</v>
      </c>
      <c r="Q41" s="1" t="s">
        <v>23</v>
      </c>
      <c r="R41" s="11">
        <f>$K$45</f>
        <v>94.666666666666671</v>
      </c>
      <c r="S41" s="11">
        <f>$L$45</f>
        <v>2.8596814119369625</v>
      </c>
      <c r="T41" s="11">
        <f>$M$45</f>
        <v>96</v>
      </c>
      <c r="U41" s="12">
        <f>$N$45</f>
        <v>2.0655911179772892</v>
      </c>
    </row>
    <row r="42" spans="1:21" ht="14.25" customHeight="1" x14ac:dyDescent="0.25">
      <c r="A42" s="19" t="s">
        <v>34</v>
      </c>
      <c r="B42" s="19" t="s">
        <v>23</v>
      </c>
      <c r="C42" s="19" t="s">
        <v>84</v>
      </c>
      <c r="D42" s="9">
        <v>24</v>
      </c>
      <c r="E42" s="9">
        <v>24</v>
      </c>
      <c r="F42" s="9">
        <v>24</v>
      </c>
      <c r="G42" s="9">
        <v>24</v>
      </c>
      <c r="H42" s="9">
        <v>24</v>
      </c>
      <c r="I42" s="20">
        <f t="shared" si="1"/>
        <v>100</v>
      </c>
      <c r="J42" s="20">
        <f t="shared" si="0"/>
        <v>100</v>
      </c>
      <c r="K42" s="12"/>
      <c r="L42" s="11"/>
      <c r="M42" s="12"/>
      <c r="N42" s="11"/>
      <c r="O42" s="1" t="s">
        <v>36</v>
      </c>
      <c r="P42" s="1" t="s">
        <v>34</v>
      </c>
      <c r="Q42" s="1" t="s">
        <v>23</v>
      </c>
      <c r="R42" s="11">
        <f>$K$98</f>
        <v>97.6</v>
      </c>
      <c r="S42" s="11">
        <f>$L$98</f>
        <v>0.97979589711327109</v>
      </c>
      <c r="T42" s="11">
        <f>$M$98</f>
        <v>99.2</v>
      </c>
      <c r="U42" s="12">
        <f>$N$98</f>
        <v>0.79999999999999993</v>
      </c>
    </row>
    <row r="43" spans="1:21" ht="14.25" customHeight="1" x14ac:dyDescent="0.25">
      <c r="A43" s="19" t="s">
        <v>34</v>
      </c>
      <c r="B43" s="19" t="s">
        <v>23</v>
      </c>
      <c r="C43" s="19" t="s">
        <v>85</v>
      </c>
      <c r="D43" s="9">
        <v>25</v>
      </c>
      <c r="E43" s="9">
        <v>25</v>
      </c>
      <c r="F43" s="9">
        <v>25</v>
      </c>
      <c r="G43" s="9">
        <v>25</v>
      </c>
      <c r="H43" s="9">
        <v>25</v>
      </c>
      <c r="I43" s="20">
        <f t="shared" si="1"/>
        <v>100</v>
      </c>
      <c r="J43" s="20">
        <f t="shared" si="0"/>
        <v>100</v>
      </c>
      <c r="K43" s="12"/>
      <c r="L43" s="11"/>
      <c r="M43" s="12"/>
      <c r="N43" s="11"/>
      <c r="O43" s="1" t="s">
        <v>25</v>
      </c>
      <c r="P43" s="1" t="s">
        <v>34</v>
      </c>
      <c r="Q43" s="1" t="s">
        <v>27</v>
      </c>
      <c r="R43" s="11">
        <f>$K$51</f>
        <v>87.333333333333329</v>
      </c>
      <c r="S43" s="11">
        <f>$L$51</f>
        <v>3.6392917503883155</v>
      </c>
      <c r="T43" s="11">
        <f>$M$51</f>
        <v>91.333333333333329</v>
      </c>
      <c r="U43" s="12">
        <f>$N$51</f>
        <v>2.8126697479638652</v>
      </c>
    </row>
    <row r="44" spans="1:21" ht="14.25" customHeight="1" x14ac:dyDescent="0.25">
      <c r="A44" s="19" t="s">
        <v>34</v>
      </c>
      <c r="B44" s="19" t="s">
        <v>23</v>
      </c>
      <c r="C44" s="19" t="s">
        <v>86</v>
      </c>
      <c r="D44" s="9">
        <v>25</v>
      </c>
      <c r="E44" s="9">
        <v>24</v>
      </c>
      <c r="F44" s="9">
        <v>24</v>
      </c>
      <c r="G44" s="9">
        <v>24</v>
      </c>
      <c r="H44" s="9">
        <v>24</v>
      </c>
      <c r="I44" s="20">
        <f t="shared" si="1"/>
        <v>96</v>
      </c>
      <c r="J44" s="20">
        <f t="shared" si="0"/>
        <v>96</v>
      </c>
      <c r="K44" s="12"/>
      <c r="L44" s="11"/>
      <c r="M44" s="12"/>
      <c r="N44" s="11"/>
      <c r="O44" s="1" t="s">
        <v>36</v>
      </c>
      <c r="P44" s="1" t="s">
        <v>34</v>
      </c>
      <c r="Q44" s="1" t="s">
        <v>27</v>
      </c>
      <c r="R44" s="11">
        <f>$K$103</f>
        <v>97.6</v>
      </c>
      <c r="S44" s="11">
        <f>$L$103</f>
        <v>1.5999999999999999</v>
      </c>
      <c r="T44" s="11">
        <f>$M$103</f>
        <v>99.2</v>
      </c>
      <c r="U44" s="12">
        <f>$N$103</f>
        <v>0.79999999999999993</v>
      </c>
    </row>
    <row r="45" spans="1:21" ht="14.25" customHeight="1" x14ac:dyDescent="0.25">
      <c r="A45" s="19" t="s">
        <v>34</v>
      </c>
      <c r="B45" s="19" t="s">
        <v>23</v>
      </c>
      <c r="C45" s="19" t="s">
        <v>87</v>
      </c>
      <c r="D45" s="9">
        <v>25</v>
      </c>
      <c r="E45" s="9">
        <v>21</v>
      </c>
      <c r="F45" s="9">
        <v>22</v>
      </c>
      <c r="G45" s="9">
        <v>23</v>
      </c>
      <c r="H45" s="9">
        <v>23</v>
      </c>
      <c r="I45" s="20">
        <f t="shared" si="1"/>
        <v>84</v>
      </c>
      <c r="J45" s="20">
        <f t="shared" si="0"/>
        <v>92</v>
      </c>
      <c r="K45" s="12">
        <f>AVERAGE(I40:I45)</f>
        <v>94.666666666666671</v>
      </c>
      <c r="L45" s="12">
        <f>STDEV(I40:I45)/SQRT(6)</f>
        <v>2.8596814119369625</v>
      </c>
      <c r="M45" s="12">
        <f>AVERAGE(J40:J45)</f>
        <v>96</v>
      </c>
      <c r="N45" s="12">
        <f>STDEV(J40:J45)/SQRT(6)</f>
        <v>2.0655911179772892</v>
      </c>
      <c r="O45" s="1" t="s">
        <v>25</v>
      </c>
      <c r="P45" s="1" t="s">
        <v>35</v>
      </c>
      <c r="Q45" s="1" t="s">
        <v>23</v>
      </c>
      <c r="R45" s="11">
        <f>$K$57</f>
        <v>52.666666666666664</v>
      </c>
      <c r="S45" s="11">
        <f>$L$57</f>
        <v>4.3101946333985595</v>
      </c>
      <c r="T45" s="11">
        <f>$M$57</f>
        <v>82.666666666666671</v>
      </c>
      <c r="U45" s="12">
        <f>$N$57</f>
        <v>5.333333333333341</v>
      </c>
    </row>
    <row r="46" spans="1:21" ht="14.25" customHeight="1" x14ac:dyDescent="0.25">
      <c r="A46" s="19" t="s">
        <v>34</v>
      </c>
      <c r="B46" s="19" t="s">
        <v>27</v>
      </c>
      <c r="C46" s="19" t="s">
        <v>82</v>
      </c>
      <c r="D46" s="9">
        <v>25</v>
      </c>
      <c r="E46" s="9">
        <v>23</v>
      </c>
      <c r="F46" s="9">
        <v>23</v>
      </c>
      <c r="G46" s="9">
        <v>23</v>
      </c>
      <c r="H46" s="9">
        <v>23</v>
      </c>
      <c r="I46" s="20">
        <f t="shared" si="1"/>
        <v>92</v>
      </c>
      <c r="J46" s="20">
        <f t="shared" si="0"/>
        <v>92</v>
      </c>
      <c r="K46" s="12"/>
      <c r="L46" s="11"/>
      <c r="M46" s="12"/>
      <c r="N46" s="11"/>
      <c r="O46" s="1" t="s">
        <v>36</v>
      </c>
      <c r="P46" s="1" t="s">
        <v>35</v>
      </c>
      <c r="Q46" s="1" t="s">
        <v>23</v>
      </c>
      <c r="R46" s="11">
        <f>$K$108</f>
        <v>80.8</v>
      </c>
      <c r="S46" s="11">
        <f>$L$108</f>
        <v>13.350655414622906</v>
      </c>
      <c r="T46" s="11">
        <f>$M$108</f>
        <v>98.4</v>
      </c>
      <c r="U46" s="12">
        <f>$N$108</f>
        <v>0.97979589711327109</v>
      </c>
    </row>
    <row r="47" spans="1:21" ht="14.25" customHeight="1" x14ac:dyDescent="0.25">
      <c r="A47" s="19" t="s">
        <v>34</v>
      </c>
      <c r="B47" s="19" t="s">
        <v>27</v>
      </c>
      <c r="C47" s="19" t="s">
        <v>83</v>
      </c>
      <c r="D47" s="9">
        <v>25</v>
      </c>
      <c r="E47" s="9">
        <v>20</v>
      </c>
      <c r="F47" s="9">
        <v>22</v>
      </c>
      <c r="G47" s="9">
        <v>22</v>
      </c>
      <c r="H47" s="9">
        <v>22</v>
      </c>
      <c r="I47" s="20">
        <f t="shared" si="1"/>
        <v>80</v>
      </c>
      <c r="J47" s="20">
        <f t="shared" si="0"/>
        <v>88</v>
      </c>
      <c r="K47" s="12"/>
      <c r="L47" s="11"/>
      <c r="M47" s="12"/>
      <c r="N47" s="11"/>
      <c r="O47" s="1" t="s">
        <v>25</v>
      </c>
      <c r="P47" s="1" t="s">
        <v>35</v>
      </c>
      <c r="Q47" s="1" t="s">
        <v>27</v>
      </c>
      <c r="R47" s="11">
        <f>$K$63</f>
        <v>37.333333333333336</v>
      </c>
      <c r="S47" s="11">
        <f>$L$63</f>
        <v>11.623730516108465</v>
      </c>
      <c r="T47" s="11">
        <f>$M$63</f>
        <v>81.333333333333329</v>
      </c>
      <c r="U47" s="12">
        <f>$N$63</f>
        <v>6.0809356005287434</v>
      </c>
    </row>
    <row r="48" spans="1:21" ht="14.25" customHeight="1" x14ac:dyDescent="0.25">
      <c r="A48" s="19" t="s">
        <v>34</v>
      </c>
      <c r="B48" s="19" t="s">
        <v>27</v>
      </c>
      <c r="C48" s="19" t="s">
        <v>84</v>
      </c>
      <c r="D48" s="9">
        <v>25</v>
      </c>
      <c r="E48" s="9">
        <v>23</v>
      </c>
      <c r="F48" s="9">
        <v>24</v>
      </c>
      <c r="G48" s="9">
        <v>24</v>
      </c>
      <c r="H48" s="9">
        <v>24</v>
      </c>
      <c r="I48" s="20">
        <f t="shared" si="1"/>
        <v>92</v>
      </c>
      <c r="J48" s="20">
        <f t="shared" si="0"/>
        <v>96</v>
      </c>
      <c r="K48" s="12"/>
      <c r="L48" s="11"/>
      <c r="M48" s="12"/>
      <c r="N48" s="11"/>
      <c r="O48" s="1" t="s">
        <v>36</v>
      </c>
      <c r="P48" s="1" t="s">
        <v>35</v>
      </c>
      <c r="Q48" s="1" t="s">
        <v>27</v>
      </c>
      <c r="R48" s="11">
        <f>$K$113</f>
        <v>70.747826086956522</v>
      </c>
      <c r="S48" s="11">
        <f>$L$113</f>
        <v>13.457925753824881</v>
      </c>
      <c r="T48" s="11">
        <f>$M$113</f>
        <v>82.15652173913044</v>
      </c>
      <c r="U48" s="12">
        <f>$N$113</f>
        <v>12.404353159906801</v>
      </c>
    </row>
    <row r="49" spans="1:14" x14ac:dyDescent="0.25">
      <c r="A49" s="19" t="s">
        <v>34</v>
      </c>
      <c r="B49" s="19" t="s">
        <v>27</v>
      </c>
      <c r="C49" s="19" t="s">
        <v>85</v>
      </c>
      <c r="D49" s="9">
        <v>25</v>
      </c>
      <c r="E49" s="9">
        <v>21</v>
      </c>
      <c r="F49" s="9">
        <v>23</v>
      </c>
      <c r="G49" s="9">
        <v>23</v>
      </c>
      <c r="H49" s="9">
        <v>23</v>
      </c>
      <c r="I49" s="20">
        <f t="shared" si="1"/>
        <v>84</v>
      </c>
      <c r="J49" s="20">
        <f t="shared" si="0"/>
        <v>92</v>
      </c>
      <c r="K49" s="12"/>
      <c r="L49" s="11"/>
      <c r="M49" s="12"/>
      <c r="N49" s="11"/>
    </row>
    <row r="50" spans="1:14" x14ac:dyDescent="0.25">
      <c r="A50" s="19" t="s">
        <v>34</v>
      </c>
      <c r="B50" s="19" t="s">
        <v>27</v>
      </c>
      <c r="C50" s="19" t="s">
        <v>86</v>
      </c>
      <c r="D50" s="9">
        <v>25</v>
      </c>
      <c r="E50" s="9">
        <v>25</v>
      </c>
      <c r="F50" s="9">
        <v>25</v>
      </c>
      <c r="G50" s="9">
        <v>25</v>
      </c>
      <c r="H50" s="9">
        <v>25</v>
      </c>
      <c r="I50" s="20">
        <f t="shared" si="1"/>
        <v>100</v>
      </c>
      <c r="J50" s="20">
        <f t="shared" si="0"/>
        <v>100</v>
      </c>
      <c r="K50" s="12"/>
      <c r="L50" s="11"/>
      <c r="M50" s="12"/>
      <c r="N50" s="11"/>
    </row>
    <row r="51" spans="1:14" x14ac:dyDescent="0.25">
      <c r="A51" s="19" t="s">
        <v>34</v>
      </c>
      <c r="B51" s="19" t="s">
        <v>27</v>
      </c>
      <c r="C51" s="19" t="s">
        <v>87</v>
      </c>
      <c r="D51" s="9">
        <v>25</v>
      </c>
      <c r="E51" s="9">
        <v>19</v>
      </c>
      <c r="F51" s="9">
        <v>20</v>
      </c>
      <c r="G51" s="9">
        <v>20</v>
      </c>
      <c r="H51" s="9">
        <v>20</v>
      </c>
      <c r="I51" s="20">
        <f t="shared" si="1"/>
        <v>76</v>
      </c>
      <c r="J51" s="20">
        <f t="shared" si="0"/>
        <v>80</v>
      </c>
      <c r="K51" s="12">
        <f>AVERAGE(I46:I51)</f>
        <v>87.333333333333329</v>
      </c>
      <c r="L51" s="12">
        <f>STDEV(I46:I51)/SQRT(6)</f>
        <v>3.6392917503883155</v>
      </c>
      <c r="M51" s="12">
        <f>AVERAGE(J46:J51)</f>
        <v>91.333333333333329</v>
      </c>
      <c r="N51" s="12">
        <f>STDEV(J46:J51)/SQRT(6)</f>
        <v>2.8126697479638652</v>
      </c>
    </row>
    <row r="52" spans="1:14" x14ac:dyDescent="0.25">
      <c r="A52" s="19" t="s">
        <v>35</v>
      </c>
      <c r="B52" s="19" t="s">
        <v>23</v>
      </c>
      <c r="C52" s="19" t="s">
        <v>82</v>
      </c>
      <c r="D52" s="9">
        <v>25</v>
      </c>
      <c r="E52" s="9">
        <v>15</v>
      </c>
      <c r="F52" s="9">
        <v>16</v>
      </c>
      <c r="G52" s="9">
        <v>16</v>
      </c>
      <c r="H52" s="9">
        <v>17</v>
      </c>
      <c r="I52" s="20">
        <f t="shared" si="1"/>
        <v>60</v>
      </c>
      <c r="J52" s="20">
        <f t="shared" si="0"/>
        <v>68</v>
      </c>
      <c r="K52" s="12"/>
      <c r="L52" s="11"/>
      <c r="M52" s="12"/>
      <c r="N52" s="11"/>
    </row>
    <row r="53" spans="1:14" x14ac:dyDescent="0.25">
      <c r="A53" s="19" t="s">
        <v>35</v>
      </c>
      <c r="B53" s="19" t="s">
        <v>23</v>
      </c>
      <c r="C53" s="19" t="s">
        <v>83</v>
      </c>
      <c r="D53" s="9">
        <v>25</v>
      </c>
      <c r="E53" s="9">
        <v>8</v>
      </c>
      <c r="F53" s="9">
        <v>22</v>
      </c>
      <c r="G53" s="9">
        <v>22</v>
      </c>
      <c r="H53" s="9">
        <v>23</v>
      </c>
      <c r="I53" s="20">
        <f t="shared" si="1"/>
        <v>32</v>
      </c>
      <c r="J53" s="20">
        <f t="shared" si="0"/>
        <v>92</v>
      </c>
      <c r="K53" s="12"/>
      <c r="L53" s="11"/>
      <c r="M53" s="12"/>
      <c r="N53" s="11"/>
    </row>
    <row r="54" spans="1:14" x14ac:dyDescent="0.25">
      <c r="A54" s="19" t="s">
        <v>35</v>
      </c>
      <c r="B54" s="19" t="s">
        <v>23</v>
      </c>
      <c r="C54" s="19" t="s">
        <v>84</v>
      </c>
      <c r="D54" s="9">
        <v>25</v>
      </c>
      <c r="E54" s="9">
        <v>14</v>
      </c>
      <c r="F54" s="9">
        <v>16</v>
      </c>
      <c r="G54" s="9">
        <v>16</v>
      </c>
      <c r="H54" s="9">
        <v>17</v>
      </c>
      <c r="I54" s="20">
        <f t="shared" si="1"/>
        <v>56.000000000000007</v>
      </c>
      <c r="J54" s="20">
        <f t="shared" si="0"/>
        <v>68</v>
      </c>
      <c r="K54" s="12"/>
      <c r="L54" s="11"/>
      <c r="M54" s="12"/>
      <c r="N54" s="11"/>
    </row>
    <row r="55" spans="1:14" x14ac:dyDescent="0.25">
      <c r="A55" s="19" t="s">
        <v>35</v>
      </c>
      <c r="B55" s="19" t="s">
        <v>23</v>
      </c>
      <c r="C55" s="19" t="s">
        <v>85</v>
      </c>
      <c r="D55" s="9">
        <v>25</v>
      </c>
      <c r="E55" s="9">
        <v>15</v>
      </c>
      <c r="F55" s="9">
        <v>19</v>
      </c>
      <c r="G55" s="9">
        <v>19</v>
      </c>
      <c r="H55" s="9">
        <v>20</v>
      </c>
      <c r="I55" s="20">
        <f t="shared" si="1"/>
        <v>60</v>
      </c>
      <c r="J55" s="20">
        <f t="shared" si="0"/>
        <v>80</v>
      </c>
      <c r="K55" s="12"/>
      <c r="L55" s="11"/>
      <c r="M55" s="12"/>
      <c r="N55" s="11"/>
    </row>
    <row r="56" spans="1:14" x14ac:dyDescent="0.25">
      <c r="A56" s="19" t="s">
        <v>35</v>
      </c>
      <c r="B56" s="19" t="s">
        <v>23</v>
      </c>
      <c r="C56" s="19" t="s">
        <v>86</v>
      </c>
      <c r="D56" s="9">
        <v>25</v>
      </c>
      <c r="E56" s="9">
        <v>14</v>
      </c>
      <c r="F56" s="9">
        <v>22</v>
      </c>
      <c r="G56" s="9">
        <v>23</v>
      </c>
      <c r="H56" s="9">
        <v>25</v>
      </c>
      <c r="I56" s="20">
        <f t="shared" si="1"/>
        <v>56.000000000000007</v>
      </c>
      <c r="J56" s="20">
        <f t="shared" si="0"/>
        <v>100</v>
      </c>
      <c r="K56" s="12"/>
      <c r="L56" s="11"/>
      <c r="M56" s="12"/>
      <c r="N56" s="11"/>
    </row>
    <row r="57" spans="1:14" x14ac:dyDescent="0.25">
      <c r="A57" s="19" t="s">
        <v>35</v>
      </c>
      <c r="B57" s="19" t="s">
        <v>23</v>
      </c>
      <c r="C57" s="19" t="s">
        <v>87</v>
      </c>
      <c r="D57" s="9">
        <v>25</v>
      </c>
      <c r="E57" s="9">
        <v>13</v>
      </c>
      <c r="F57" s="9">
        <v>20</v>
      </c>
      <c r="G57" s="9">
        <v>22</v>
      </c>
      <c r="H57" s="9">
        <v>22</v>
      </c>
      <c r="I57" s="20">
        <f t="shared" si="1"/>
        <v>52</v>
      </c>
      <c r="J57" s="20">
        <f t="shared" si="0"/>
        <v>88</v>
      </c>
      <c r="K57" s="12">
        <f>AVERAGE(I52:I57)</f>
        <v>52.666666666666664</v>
      </c>
      <c r="L57" s="12">
        <f>STDEV(I52:I57)/SQRT(6)</f>
        <v>4.3101946333985595</v>
      </c>
      <c r="M57" s="12">
        <f>AVERAGE(J52:J57)</f>
        <v>82.666666666666671</v>
      </c>
      <c r="N57" s="12">
        <f>STDEV(J52:J57)/SQRT(6)</f>
        <v>5.333333333333341</v>
      </c>
    </row>
    <row r="58" spans="1:14" x14ac:dyDescent="0.25">
      <c r="A58" s="19" t="s">
        <v>35</v>
      </c>
      <c r="B58" s="19" t="s">
        <v>27</v>
      </c>
      <c r="C58" s="19" t="s">
        <v>82</v>
      </c>
      <c r="D58" s="9">
        <v>25</v>
      </c>
      <c r="E58" s="9">
        <v>5</v>
      </c>
      <c r="F58" s="9">
        <v>9</v>
      </c>
      <c r="G58" s="9">
        <v>17</v>
      </c>
      <c r="H58" s="9">
        <v>17</v>
      </c>
      <c r="I58" s="20">
        <f t="shared" si="1"/>
        <v>20</v>
      </c>
      <c r="J58" s="20">
        <f t="shared" si="0"/>
        <v>68</v>
      </c>
      <c r="K58" s="12"/>
      <c r="L58" s="11"/>
      <c r="M58" s="12"/>
      <c r="N58" s="11"/>
    </row>
    <row r="59" spans="1:14" x14ac:dyDescent="0.25">
      <c r="A59" s="19" t="s">
        <v>35</v>
      </c>
      <c r="B59" s="19" t="s">
        <v>27</v>
      </c>
      <c r="C59" s="19" t="s">
        <v>83</v>
      </c>
      <c r="D59" s="9">
        <v>25</v>
      </c>
      <c r="E59" s="9">
        <v>3</v>
      </c>
      <c r="F59" s="9">
        <v>10</v>
      </c>
      <c r="G59" s="9">
        <v>20</v>
      </c>
      <c r="H59" s="9">
        <v>20</v>
      </c>
      <c r="I59" s="20">
        <f t="shared" si="1"/>
        <v>12</v>
      </c>
      <c r="J59" s="20">
        <f t="shared" si="0"/>
        <v>80</v>
      </c>
      <c r="K59" s="12"/>
      <c r="L59" s="11"/>
      <c r="M59" s="12"/>
      <c r="N59" s="11"/>
    </row>
    <row r="60" spans="1:14" x14ac:dyDescent="0.25">
      <c r="A60" s="19" t="s">
        <v>35</v>
      </c>
      <c r="B60" s="19" t="s">
        <v>27</v>
      </c>
      <c r="C60" s="19" t="s">
        <v>84</v>
      </c>
      <c r="D60" s="9">
        <v>25</v>
      </c>
      <c r="E60" s="9">
        <v>14</v>
      </c>
      <c r="F60" s="9">
        <v>14</v>
      </c>
      <c r="G60" s="9">
        <v>14</v>
      </c>
      <c r="H60" s="9">
        <v>15</v>
      </c>
      <c r="I60" s="20">
        <f t="shared" si="1"/>
        <v>56.000000000000007</v>
      </c>
      <c r="J60" s="20">
        <f t="shared" si="0"/>
        <v>60</v>
      </c>
      <c r="K60" s="12"/>
      <c r="L60" s="11"/>
      <c r="M60" s="12"/>
      <c r="N60" s="11"/>
    </row>
    <row r="61" spans="1:14" x14ac:dyDescent="0.25">
      <c r="A61" s="19" t="s">
        <v>35</v>
      </c>
      <c r="B61" s="19" t="s">
        <v>27</v>
      </c>
      <c r="C61" s="19" t="s">
        <v>85</v>
      </c>
      <c r="D61" s="9">
        <v>25</v>
      </c>
      <c r="E61" s="9">
        <v>16</v>
      </c>
      <c r="F61" s="9">
        <v>20</v>
      </c>
      <c r="G61" s="9">
        <v>20</v>
      </c>
      <c r="H61" s="9">
        <v>22</v>
      </c>
      <c r="I61" s="20">
        <f t="shared" si="1"/>
        <v>64</v>
      </c>
      <c r="J61" s="20">
        <f t="shared" si="0"/>
        <v>88</v>
      </c>
      <c r="K61" s="12"/>
      <c r="L61" s="11"/>
      <c r="M61" s="12"/>
      <c r="N61" s="11"/>
    </row>
    <row r="62" spans="1:14" x14ac:dyDescent="0.25">
      <c r="A62" s="19" t="s">
        <v>35</v>
      </c>
      <c r="B62" s="19" t="s">
        <v>27</v>
      </c>
      <c r="C62" s="19" t="s">
        <v>86</v>
      </c>
      <c r="D62" s="9">
        <v>25</v>
      </c>
      <c r="E62" s="9">
        <v>1</v>
      </c>
      <c r="F62" s="9">
        <v>9</v>
      </c>
      <c r="G62" s="9">
        <v>17</v>
      </c>
      <c r="H62" s="9">
        <v>24</v>
      </c>
      <c r="I62" s="20">
        <f t="shared" si="1"/>
        <v>4</v>
      </c>
      <c r="J62" s="20">
        <f t="shared" si="0"/>
        <v>96</v>
      </c>
      <c r="K62" s="12"/>
      <c r="L62" s="11"/>
      <c r="M62" s="12"/>
      <c r="N62" s="11"/>
    </row>
    <row r="63" spans="1:14" x14ac:dyDescent="0.25">
      <c r="A63" s="19" t="s">
        <v>35</v>
      </c>
      <c r="B63" s="19" t="s">
        <v>27</v>
      </c>
      <c r="C63" s="19" t="s">
        <v>87</v>
      </c>
      <c r="D63" s="9">
        <v>25</v>
      </c>
      <c r="E63" s="9">
        <v>17</v>
      </c>
      <c r="F63" s="9">
        <v>23</v>
      </c>
      <c r="G63" s="9">
        <v>24</v>
      </c>
      <c r="H63" s="9">
        <v>24</v>
      </c>
      <c r="I63" s="20">
        <f t="shared" si="1"/>
        <v>68</v>
      </c>
      <c r="J63" s="20">
        <f t="shared" si="0"/>
        <v>96</v>
      </c>
      <c r="K63" s="12">
        <f>AVERAGE(I58:I63)</f>
        <v>37.333333333333336</v>
      </c>
      <c r="L63" s="12">
        <f>STDEV(I58:I63)/SQRT(6)</f>
        <v>11.623730516108465</v>
      </c>
      <c r="M63" s="12">
        <f>AVERAGE(J58:J63)</f>
        <v>81.333333333333329</v>
      </c>
      <c r="N63" s="12">
        <f>STDEV(J58:J63)/SQRT(6)</f>
        <v>6.0809356005287434</v>
      </c>
    </row>
    <row r="64" spans="1:14" x14ac:dyDescent="0.25">
      <c r="A64" s="19" t="s">
        <v>22</v>
      </c>
      <c r="B64" s="19" t="s">
        <v>23</v>
      </c>
      <c r="C64" s="19" t="s">
        <v>38</v>
      </c>
      <c r="D64" s="9">
        <v>25</v>
      </c>
      <c r="E64" s="9">
        <v>6</v>
      </c>
      <c r="F64" s="9">
        <v>21</v>
      </c>
      <c r="G64" s="9">
        <v>24</v>
      </c>
      <c r="H64" s="9">
        <v>24</v>
      </c>
      <c r="I64" s="20">
        <f t="shared" si="1"/>
        <v>24</v>
      </c>
      <c r="J64" s="20">
        <f>H64/$D64*100</f>
        <v>96</v>
      </c>
      <c r="K64" s="12"/>
      <c r="L64" s="11"/>
      <c r="M64" s="12"/>
      <c r="N64" s="11"/>
    </row>
    <row r="65" spans="1:14" x14ac:dyDescent="0.25">
      <c r="A65" s="19" t="s">
        <v>22</v>
      </c>
      <c r="B65" s="19" t="s">
        <v>23</v>
      </c>
      <c r="C65" s="19" t="s">
        <v>39</v>
      </c>
      <c r="D65" s="9">
        <v>25</v>
      </c>
      <c r="E65" s="9">
        <v>11</v>
      </c>
      <c r="F65" s="9">
        <v>24</v>
      </c>
      <c r="G65" s="9">
        <v>24</v>
      </c>
      <c r="H65" s="9">
        <v>24</v>
      </c>
      <c r="I65" s="20">
        <f t="shared" si="1"/>
        <v>44</v>
      </c>
      <c r="J65" s="20">
        <f t="shared" si="0"/>
        <v>96</v>
      </c>
      <c r="K65" s="12"/>
      <c r="L65" s="11"/>
      <c r="M65" s="12"/>
      <c r="N65" s="11"/>
    </row>
    <row r="66" spans="1:14" x14ac:dyDescent="0.25">
      <c r="A66" s="19" t="s">
        <v>22</v>
      </c>
      <c r="B66" s="19" t="s">
        <v>23</v>
      </c>
      <c r="C66" s="19" t="s">
        <v>40</v>
      </c>
      <c r="D66" s="9">
        <v>25</v>
      </c>
      <c r="E66" s="9">
        <v>4</v>
      </c>
      <c r="F66" s="9">
        <v>20</v>
      </c>
      <c r="G66" s="9">
        <v>23</v>
      </c>
      <c r="H66" s="9">
        <v>24</v>
      </c>
      <c r="I66" s="20">
        <f t="shared" si="1"/>
        <v>16</v>
      </c>
      <c r="J66" s="20">
        <f t="shared" si="0"/>
        <v>96</v>
      </c>
      <c r="K66" s="12"/>
      <c r="L66" s="11"/>
      <c r="M66" s="12"/>
      <c r="N66" s="11"/>
    </row>
    <row r="67" spans="1:14" x14ac:dyDescent="0.25">
      <c r="A67" s="19" t="s">
        <v>22</v>
      </c>
      <c r="B67" s="19" t="s">
        <v>23</v>
      </c>
      <c r="C67" s="19" t="s">
        <v>41</v>
      </c>
      <c r="D67" s="9">
        <v>25</v>
      </c>
      <c r="E67" s="9">
        <v>0</v>
      </c>
      <c r="F67" s="9">
        <v>17</v>
      </c>
      <c r="G67" s="9">
        <v>22</v>
      </c>
      <c r="H67" s="9">
        <v>22</v>
      </c>
      <c r="I67" s="20">
        <f t="shared" si="1"/>
        <v>0</v>
      </c>
      <c r="J67" s="20">
        <f t="shared" si="0"/>
        <v>88</v>
      </c>
      <c r="K67" s="12"/>
      <c r="L67" s="11"/>
      <c r="M67" s="12"/>
      <c r="N67" s="11"/>
    </row>
    <row r="68" spans="1:14" x14ac:dyDescent="0.25">
      <c r="A68" s="19" t="s">
        <v>22</v>
      </c>
      <c r="B68" s="19" t="s">
        <v>23</v>
      </c>
      <c r="C68" s="19" t="s">
        <v>65</v>
      </c>
      <c r="D68" s="9">
        <v>25</v>
      </c>
      <c r="E68" s="9">
        <v>3</v>
      </c>
      <c r="F68" s="9">
        <v>21</v>
      </c>
      <c r="G68" s="9">
        <v>22</v>
      </c>
      <c r="H68" s="9">
        <v>22</v>
      </c>
      <c r="I68" s="20">
        <f t="shared" si="1"/>
        <v>12</v>
      </c>
      <c r="J68" s="20">
        <f t="shared" si="0"/>
        <v>88</v>
      </c>
      <c r="K68" s="12">
        <f>AVERAGE(I64:I68)</f>
        <v>19.2</v>
      </c>
      <c r="L68" s="12">
        <f>STDEV(I64:I68)/SQRT(5)</f>
        <v>7.3102667529988263</v>
      </c>
      <c r="M68" s="12">
        <f>AVERAGE(J64:J68)</f>
        <v>92.8</v>
      </c>
      <c r="N68" s="12">
        <f>STDEV(J64:J68)/SQRT(5)</f>
        <v>1.9595917942265426</v>
      </c>
    </row>
    <row r="69" spans="1:14" x14ac:dyDescent="0.25">
      <c r="A69" s="19" t="s">
        <v>22</v>
      </c>
      <c r="B69" s="19" t="s">
        <v>27</v>
      </c>
      <c r="C69" s="19" t="s">
        <v>38</v>
      </c>
      <c r="D69" s="9">
        <v>25</v>
      </c>
      <c r="E69" s="9">
        <v>0</v>
      </c>
      <c r="F69" s="9">
        <v>11</v>
      </c>
      <c r="G69" s="9">
        <v>21</v>
      </c>
      <c r="H69" s="9">
        <v>22</v>
      </c>
      <c r="I69" s="20">
        <f t="shared" si="1"/>
        <v>0</v>
      </c>
      <c r="J69" s="20">
        <f t="shared" ref="J69:J113" si="2">H69/$D69*100</f>
        <v>88</v>
      </c>
      <c r="K69" s="12"/>
      <c r="M69" s="12"/>
    </row>
    <row r="70" spans="1:14" x14ac:dyDescent="0.25">
      <c r="A70" s="19" t="s">
        <v>22</v>
      </c>
      <c r="B70" s="19" t="s">
        <v>27</v>
      </c>
      <c r="C70" s="19" t="s">
        <v>39</v>
      </c>
      <c r="D70" s="9">
        <v>25</v>
      </c>
      <c r="E70" s="9">
        <v>0</v>
      </c>
      <c r="F70" s="9">
        <v>7</v>
      </c>
      <c r="G70" s="9">
        <v>10</v>
      </c>
      <c r="H70" s="9">
        <v>10</v>
      </c>
      <c r="I70" s="20">
        <f t="shared" ref="I70:I110" si="3">E70/$D70*100</f>
        <v>0</v>
      </c>
      <c r="J70" s="20">
        <f t="shared" si="2"/>
        <v>40</v>
      </c>
      <c r="K70" s="12"/>
      <c r="L70" s="11"/>
      <c r="M70" s="12"/>
      <c r="N70" s="11"/>
    </row>
    <row r="71" spans="1:14" x14ac:dyDescent="0.25">
      <c r="A71" s="19" t="s">
        <v>22</v>
      </c>
      <c r="B71" s="19" t="s">
        <v>27</v>
      </c>
      <c r="C71" s="19" t="s">
        <v>40</v>
      </c>
      <c r="D71" s="9">
        <v>25</v>
      </c>
      <c r="E71" s="9">
        <v>0</v>
      </c>
      <c r="F71" s="9">
        <v>2</v>
      </c>
      <c r="G71" s="9">
        <v>2</v>
      </c>
      <c r="H71" s="9">
        <v>11</v>
      </c>
      <c r="I71" s="20">
        <f t="shared" si="3"/>
        <v>0</v>
      </c>
      <c r="J71" s="20">
        <f t="shared" si="2"/>
        <v>44</v>
      </c>
      <c r="K71" s="12"/>
      <c r="L71" s="11"/>
      <c r="M71" s="12"/>
      <c r="N71" s="11"/>
    </row>
    <row r="72" spans="1:14" x14ac:dyDescent="0.25">
      <c r="A72" s="19" t="s">
        <v>22</v>
      </c>
      <c r="B72" s="19" t="s">
        <v>27</v>
      </c>
      <c r="C72" s="19" t="s">
        <v>41</v>
      </c>
      <c r="D72" s="9">
        <v>24</v>
      </c>
      <c r="E72" s="9">
        <v>0</v>
      </c>
      <c r="F72" s="9">
        <v>0</v>
      </c>
      <c r="G72" s="9">
        <v>8</v>
      </c>
      <c r="H72" s="9">
        <v>13</v>
      </c>
      <c r="I72" s="20">
        <f t="shared" si="3"/>
        <v>0</v>
      </c>
      <c r="J72" s="20">
        <f t="shared" si="2"/>
        <v>54.166666666666664</v>
      </c>
      <c r="K72" s="12"/>
      <c r="L72" s="11"/>
      <c r="M72" s="12"/>
      <c r="N72" s="11"/>
    </row>
    <row r="73" spans="1:14" x14ac:dyDescent="0.25">
      <c r="A73" s="19" t="s">
        <v>22</v>
      </c>
      <c r="B73" s="19" t="s">
        <v>27</v>
      </c>
      <c r="C73" s="19" t="s">
        <v>65</v>
      </c>
      <c r="D73" s="9">
        <v>25</v>
      </c>
      <c r="E73" s="9">
        <v>0</v>
      </c>
      <c r="F73" s="9">
        <v>2</v>
      </c>
      <c r="G73" s="9">
        <v>2</v>
      </c>
      <c r="H73" s="9">
        <v>4</v>
      </c>
      <c r="I73" s="20">
        <f t="shared" si="3"/>
        <v>0</v>
      </c>
      <c r="J73" s="20">
        <f t="shared" si="2"/>
        <v>16</v>
      </c>
      <c r="K73" s="12">
        <f>AVERAGE(I69:I73)</f>
        <v>0</v>
      </c>
      <c r="L73" s="12">
        <f>STDEV(I69:I73)/SQRT(5)</f>
        <v>0</v>
      </c>
      <c r="M73" s="12">
        <f>AVERAGE(J69:J73)</f>
        <v>48.43333333333333</v>
      </c>
      <c r="N73" s="12">
        <f>STDEV(J69:J73)/SQRT(5)</f>
        <v>11.707025431100954</v>
      </c>
    </row>
    <row r="74" spans="1:14" x14ac:dyDescent="0.25">
      <c r="A74" s="19" t="s">
        <v>29</v>
      </c>
      <c r="B74" s="19" t="s">
        <v>23</v>
      </c>
      <c r="C74" s="19" t="s">
        <v>38</v>
      </c>
      <c r="D74" s="9">
        <v>25</v>
      </c>
      <c r="E74" s="9">
        <v>22</v>
      </c>
      <c r="F74" s="9">
        <v>24</v>
      </c>
      <c r="G74" s="9">
        <v>24</v>
      </c>
      <c r="H74" s="9">
        <v>24</v>
      </c>
      <c r="I74" s="20">
        <f t="shared" si="3"/>
        <v>88</v>
      </c>
      <c r="J74" s="20">
        <f t="shared" si="2"/>
        <v>96</v>
      </c>
      <c r="K74" s="12"/>
      <c r="L74" s="11"/>
      <c r="M74" s="12"/>
      <c r="N74" s="11"/>
    </row>
    <row r="75" spans="1:14" x14ac:dyDescent="0.25">
      <c r="A75" s="19" t="s">
        <v>29</v>
      </c>
      <c r="B75" s="19" t="s">
        <v>23</v>
      </c>
      <c r="C75" s="19" t="s">
        <v>39</v>
      </c>
      <c r="D75" s="9">
        <v>25</v>
      </c>
      <c r="E75" s="9">
        <v>25</v>
      </c>
      <c r="F75" s="9">
        <v>25</v>
      </c>
      <c r="G75" s="9">
        <v>25</v>
      </c>
      <c r="H75" s="9">
        <v>25</v>
      </c>
      <c r="I75" s="20">
        <f t="shared" si="3"/>
        <v>100</v>
      </c>
      <c r="J75" s="20">
        <f t="shared" si="2"/>
        <v>100</v>
      </c>
      <c r="K75" s="12"/>
      <c r="L75" s="12"/>
      <c r="M75" s="12"/>
      <c r="N75" s="12"/>
    </row>
    <row r="76" spans="1:14" x14ac:dyDescent="0.25">
      <c r="A76" s="19" t="s">
        <v>29</v>
      </c>
      <c r="B76" s="19" t="s">
        <v>23</v>
      </c>
      <c r="C76" s="19" t="s">
        <v>40</v>
      </c>
      <c r="D76" s="9">
        <v>24</v>
      </c>
      <c r="E76" s="9">
        <v>16</v>
      </c>
      <c r="F76" s="9">
        <v>18</v>
      </c>
      <c r="G76" s="9">
        <v>20</v>
      </c>
      <c r="H76" s="9">
        <v>22</v>
      </c>
      <c r="I76" s="20">
        <f t="shared" si="3"/>
        <v>66.666666666666657</v>
      </c>
      <c r="J76" s="20">
        <f t="shared" si="2"/>
        <v>91.666666666666657</v>
      </c>
      <c r="K76" s="12"/>
      <c r="L76" s="11"/>
      <c r="M76" s="12"/>
      <c r="N76" s="11"/>
    </row>
    <row r="77" spans="1:14" x14ac:dyDescent="0.25">
      <c r="A77" s="19" t="s">
        <v>29</v>
      </c>
      <c r="B77" s="19" t="s">
        <v>23</v>
      </c>
      <c r="C77" s="19" t="s">
        <v>41</v>
      </c>
      <c r="D77" s="9">
        <v>25</v>
      </c>
      <c r="E77" s="9">
        <v>21</v>
      </c>
      <c r="F77" s="9">
        <v>24</v>
      </c>
      <c r="G77" s="9">
        <v>24</v>
      </c>
      <c r="H77" s="9">
        <v>24</v>
      </c>
      <c r="I77" s="20">
        <f t="shared" si="3"/>
        <v>84</v>
      </c>
      <c r="J77" s="20">
        <f t="shared" si="2"/>
        <v>96</v>
      </c>
      <c r="K77" s="12"/>
      <c r="L77" s="11"/>
      <c r="M77" s="12"/>
      <c r="N77" s="11"/>
    </row>
    <row r="78" spans="1:14" x14ac:dyDescent="0.25">
      <c r="A78" s="19" t="s">
        <v>29</v>
      </c>
      <c r="B78" s="19" t="s">
        <v>23</v>
      </c>
      <c r="C78" s="19" t="s">
        <v>65</v>
      </c>
      <c r="D78" s="9">
        <v>25</v>
      </c>
      <c r="E78" s="9">
        <v>21</v>
      </c>
      <c r="F78" s="9">
        <v>23</v>
      </c>
      <c r="G78" s="9">
        <v>24</v>
      </c>
      <c r="H78" s="9">
        <v>24</v>
      </c>
      <c r="I78" s="20">
        <f t="shared" si="3"/>
        <v>84</v>
      </c>
      <c r="J78" s="20">
        <f t="shared" si="2"/>
        <v>96</v>
      </c>
      <c r="K78" s="12">
        <f>AVERAGE(I74:I78)</f>
        <v>84.533333333333331</v>
      </c>
      <c r="L78" s="12">
        <f>STDEV(I74:I78)/SQRT(5)</f>
        <v>5.3433239758703994</v>
      </c>
      <c r="M78" s="12">
        <f>AVERAGE(J74:J78)</f>
        <v>95.933333333333323</v>
      </c>
      <c r="N78" s="12">
        <f>STDEV(J74:J78)/SQRT(5)</f>
        <v>1.3182479955523474</v>
      </c>
    </row>
    <row r="79" spans="1:14" x14ac:dyDescent="0.25">
      <c r="A79" s="19" t="s">
        <v>29</v>
      </c>
      <c r="B79" s="19" t="s">
        <v>27</v>
      </c>
      <c r="C79" s="19" t="s">
        <v>38</v>
      </c>
      <c r="D79" s="9">
        <v>25</v>
      </c>
      <c r="E79" s="9">
        <v>6</v>
      </c>
      <c r="F79" s="9">
        <v>11</v>
      </c>
      <c r="G79" s="9">
        <v>16</v>
      </c>
      <c r="H79" s="9">
        <v>18</v>
      </c>
      <c r="I79" s="20">
        <f t="shared" si="3"/>
        <v>24</v>
      </c>
      <c r="J79" s="20">
        <f t="shared" si="2"/>
        <v>72</v>
      </c>
      <c r="K79" s="12"/>
      <c r="L79" s="11"/>
      <c r="M79" s="12"/>
      <c r="N79" s="11"/>
    </row>
    <row r="80" spans="1:14" x14ac:dyDescent="0.25">
      <c r="A80" s="19" t="s">
        <v>29</v>
      </c>
      <c r="B80" s="19" t="s">
        <v>27</v>
      </c>
      <c r="C80" s="19" t="s">
        <v>39</v>
      </c>
      <c r="D80" s="9">
        <v>25</v>
      </c>
      <c r="E80" s="9">
        <v>9</v>
      </c>
      <c r="F80" s="9">
        <v>9</v>
      </c>
      <c r="G80" s="9">
        <v>9</v>
      </c>
      <c r="H80" s="9">
        <v>9</v>
      </c>
      <c r="I80" s="20">
        <f t="shared" si="3"/>
        <v>36</v>
      </c>
      <c r="J80" s="20">
        <f t="shared" si="2"/>
        <v>36</v>
      </c>
      <c r="K80" s="12"/>
      <c r="L80" s="11"/>
      <c r="M80" s="12"/>
      <c r="N80" s="11"/>
    </row>
    <row r="81" spans="1:14" x14ac:dyDescent="0.25">
      <c r="A81" s="19" t="s">
        <v>29</v>
      </c>
      <c r="B81" s="19" t="s">
        <v>27</v>
      </c>
      <c r="C81" s="19" t="s">
        <v>40</v>
      </c>
      <c r="D81" s="9">
        <v>25</v>
      </c>
      <c r="E81" s="9">
        <v>2</v>
      </c>
      <c r="F81" s="9">
        <v>4</v>
      </c>
      <c r="G81" s="9">
        <v>4</v>
      </c>
      <c r="H81" s="9">
        <v>6</v>
      </c>
      <c r="I81" s="20">
        <f t="shared" si="3"/>
        <v>8</v>
      </c>
      <c r="J81" s="20">
        <f t="shared" si="2"/>
        <v>24</v>
      </c>
      <c r="K81" s="12"/>
      <c r="L81" s="12"/>
      <c r="M81" s="12"/>
      <c r="N81" s="12"/>
    </row>
    <row r="82" spans="1:14" x14ac:dyDescent="0.25">
      <c r="A82" s="19" t="s">
        <v>29</v>
      </c>
      <c r="B82" s="19" t="s">
        <v>27</v>
      </c>
      <c r="C82" s="19" t="s">
        <v>41</v>
      </c>
      <c r="D82" s="9">
        <v>24</v>
      </c>
      <c r="E82" s="9">
        <v>0</v>
      </c>
      <c r="F82" s="9">
        <v>6</v>
      </c>
      <c r="G82" s="9">
        <v>9</v>
      </c>
      <c r="H82" s="9">
        <v>13</v>
      </c>
      <c r="I82" s="20">
        <f t="shared" si="3"/>
        <v>0</v>
      </c>
      <c r="J82" s="20">
        <f t="shared" si="2"/>
        <v>54.166666666666664</v>
      </c>
      <c r="K82" s="12"/>
      <c r="L82" s="11"/>
      <c r="M82" s="12"/>
      <c r="N82" s="11"/>
    </row>
    <row r="83" spans="1:14" x14ac:dyDescent="0.25">
      <c r="A83" s="19" t="s">
        <v>29</v>
      </c>
      <c r="B83" s="19" t="s">
        <v>27</v>
      </c>
      <c r="C83" s="19" t="s">
        <v>65</v>
      </c>
      <c r="D83" s="9">
        <v>25</v>
      </c>
      <c r="E83" s="9">
        <v>1</v>
      </c>
      <c r="F83" s="9">
        <v>2</v>
      </c>
      <c r="G83" s="9">
        <v>2</v>
      </c>
      <c r="H83" s="9">
        <v>2</v>
      </c>
      <c r="I83" s="20">
        <f t="shared" si="3"/>
        <v>4</v>
      </c>
      <c r="J83" s="20">
        <f t="shared" si="2"/>
        <v>8</v>
      </c>
      <c r="K83" s="12">
        <f>AVERAGE(I79:I83)</f>
        <v>14.4</v>
      </c>
      <c r="L83" s="12">
        <f>STDEV(I79:I83)/SQRT(5)</f>
        <v>6.7646138101151054</v>
      </c>
      <c r="M83" s="12">
        <f>AVERAGE(J79:J83)</f>
        <v>38.833333333333329</v>
      </c>
      <c r="N83" s="12">
        <f>STDEV(J79:J83)/SQRT(5)</f>
        <v>11.211353372561426</v>
      </c>
    </row>
    <row r="84" spans="1:14" x14ac:dyDescent="0.25">
      <c r="A84" s="19" t="s">
        <v>32</v>
      </c>
      <c r="B84" s="19" t="s">
        <v>23</v>
      </c>
      <c r="C84" s="19" t="s">
        <v>38</v>
      </c>
      <c r="D84" s="9">
        <v>25</v>
      </c>
      <c r="E84" s="9">
        <v>25</v>
      </c>
      <c r="F84" s="9">
        <v>25</v>
      </c>
      <c r="G84" s="9">
        <v>25</v>
      </c>
      <c r="H84" s="9">
        <v>25</v>
      </c>
      <c r="I84" s="20">
        <f t="shared" si="3"/>
        <v>100</v>
      </c>
      <c r="J84" s="20">
        <f t="shared" si="2"/>
        <v>100</v>
      </c>
      <c r="K84" s="12"/>
      <c r="L84" s="11"/>
      <c r="M84" s="12"/>
      <c r="N84" s="11"/>
    </row>
    <row r="85" spans="1:14" x14ac:dyDescent="0.25">
      <c r="A85" s="19" t="s">
        <v>32</v>
      </c>
      <c r="B85" s="19" t="s">
        <v>23</v>
      </c>
      <c r="C85" s="19" t="s">
        <v>39</v>
      </c>
      <c r="D85" s="9">
        <v>25</v>
      </c>
      <c r="E85" s="9">
        <v>25</v>
      </c>
      <c r="F85" s="9">
        <v>25</v>
      </c>
      <c r="G85" s="9">
        <v>25</v>
      </c>
      <c r="H85" s="9">
        <v>25</v>
      </c>
      <c r="I85" s="20">
        <f t="shared" si="3"/>
        <v>100</v>
      </c>
      <c r="J85" s="20">
        <f t="shared" si="2"/>
        <v>100</v>
      </c>
      <c r="K85" s="12"/>
      <c r="L85" s="11"/>
      <c r="M85" s="12"/>
      <c r="N85" s="11"/>
    </row>
    <row r="86" spans="1:14" x14ac:dyDescent="0.25">
      <c r="A86" s="19" t="s">
        <v>32</v>
      </c>
      <c r="B86" s="19" t="s">
        <v>23</v>
      </c>
      <c r="C86" s="19" t="s">
        <v>40</v>
      </c>
      <c r="D86" s="9">
        <v>25</v>
      </c>
      <c r="E86" s="9">
        <v>25</v>
      </c>
      <c r="F86" s="9">
        <v>25</v>
      </c>
      <c r="G86" s="9">
        <v>25</v>
      </c>
      <c r="H86" s="9">
        <v>25</v>
      </c>
      <c r="I86" s="20">
        <f t="shared" si="3"/>
        <v>100</v>
      </c>
      <c r="J86" s="20">
        <f t="shared" si="2"/>
        <v>100</v>
      </c>
      <c r="K86" s="12"/>
      <c r="L86" s="11"/>
      <c r="M86" s="12"/>
      <c r="N86" s="11"/>
    </row>
    <row r="87" spans="1:14" x14ac:dyDescent="0.25">
      <c r="A87" s="19" t="s">
        <v>32</v>
      </c>
      <c r="B87" s="19" t="s">
        <v>23</v>
      </c>
      <c r="C87" s="19" t="s">
        <v>41</v>
      </c>
      <c r="D87" s="9">
        <v>25</v>
      </c>
      <c r="E87" s="9">
        <v>25</v>
      </c>
      <c r="F87" s="9">
        <v>25</v>
      </c>
      <c r="G87" s="9">
        <v>25</v>
      </c>
      <c r="H87" s="9">
        <v>25</v>
      </c>
      <c r="I87" s="20">
        <f t="shared" si="3"/>
        <v>100</v>
      </c>
      <c r="J87" s="20">
        <f t="shared" si="2"/>
        <v>100</v>
      </c>
      <c r="K87" s="12"/>
      <c r="L87" s="12"/>
      <c r="M87" s="12"/>
      <c r="N87" s="12"/>
    </row>
    <row r="88" spans="1:14" x14ac:dyDescent="0.25">
      <c r="A88" s="19" t="s">
        <v>32</v>
      </c>
      <c r="B88" s="19" t="s">
        <v>23</v>
      </c>
      <c r="C88" s="19" t="s">
        <v>65</v>
      </c>
      <c r="D88" s="9">
        <v>25</v>
      </c>
      <c r="E88" s="9">
        <v>25</v>
      </c>
      <c r="F88" s="9">
        <v>25</v>
      </c>
      <c r="G88" s="9">
        <v>25</v>
      </c>
      <c r="H88" s="9">
        <v>25</v>
      </c>
      <c r="I88" s="20">
        <f t="shared" si="3"/>
        <v>100</v>
      </c>
      <c r="J88" s="20">
        <f t="shared" si="2"/>
        <v>100</v>
      </c>
      <c r="K88" s="12">
        <f>AVERAGE(I84:I88)</f>
        <v>100</v>
      </c>
      <c r="L88" s="12">
        <f>STDEV(I84:I88)/SQRT(5)</f>
        <v>0</v>
      </c>
      <c r="M88" s="12">
        <f>AVERAGE(J84:J88)</f>
        <v>100</v>
      </c>
      <c r="N88" s="12">
        <f>STDEV(J84:J88)/SQRT(5)</f>
        <v>0</v>
      </c>
    </row>
    <row r="89" spans="1:14" x14ac:dyDescent="0.25">
      <c r="A89" s="19" t="s">
        <v>32</v>
      </c>
      <c r="B89" s="19" t="s">
        <v>27</v>
      </c>
      <c r="C89" s="19" t="s">
        <v>38</v>
      </c>
      <c r="D89" s="9">
        <v>25</v>
      </c>
      <c r="E89" s="9">
        <v>23</v>
      </c>
      <c r="F89" s="9">
        <v>23</v>
      </c>
      <c r="G89" s="9">
        <v>23</v>
      </c>
      <c r="H89" s="9">
        <v>25</v>
      </c>
      <c r="I89" s="20">
        <f t="shared" si="3"/>
        <v>92</v>
      </c>
      <c r="J89" s="20">
        <f t="shared" si="2"/>
        <v>100</v>
      </c>
      <c r="K89" s="12"/>
      <c r="L89" s="11"/>
      <c r="M89" s="12"/>
      <c r="N89" s="11"/>
    </row>
    <row r="90" spans="1:14" x14ac:dyDescent="0.25">
      <c r="A90" s="19" t="s">
        <v>32</v>
      </c>
      <c r="B90" s="19" t="s">
        <v>27</v>
      </c>
      <c r="C90" s="19" t="s">
        <v>39</v>
      </c>
      <c r="D90" s="9">
        <v>25</v>
      </c>
      <c r="E90" s="9">
        <v>24</v>
      </c>
      <c r="F90" s="9">
        <v>24</v>
      </c>
      <c r="G90" s="9">
        <v>24</v>
      </c>
      <c r="H90" s="9">
        <v>24</v>
      </c>
      <c r="I90" s="20">
        <f t="shared" si="3"/>
        <v>96</v>
      </c>
      <c r="J90" s="20">
        <f t="shared" si="2"/>
        <v>96</v>
      </c>
      <c r="K90" s="12"/>
      <c r="L90" s="11"/>
      <c r="M90" s="12"/>
      <c r="N90" s="11"/>
    </row>
    <row r="91" spans="1:14" x14ac:dyDescent="0.25">
      <c r="A91" s="19" t="s">
        <v>32</v>
      </c>
      <c r="B91" s="19" t="s">
        <v>27</v>
      </c>
      <c r="C91" s="19" t="s">
        <v>40</v>
      </c>
      <c r="D91" s="9">
        <v>25</v>
      </c>
      <c r="E91" s="9">
        <v>19</v>
      </c>
      <c r="F91" s="9">
        <v>20</v>
      </c>
      <c r="G91" s="9">
        <v>20</v>
      </c>
      <c r="H91" s="9">
        <v>20</v>
      </c>
      <c r="I91" s="20">
        <f t="shared" si="3"/>
        <v>76</v>
      </c>
      <c r="J91" s="20">
        <f t="shared" si="2"/>
        <v>80</v>
      </c>
      <c r="K91" s="12"/>
      <c r="L91" s="11"/>
      <c r="M91" s="12"/>
      <c r="N91" s="11"/>
    </row>
    <row r="92" spans="1:14" x14ac:dyDescent="0.25">
      <c r="A92" s="19" t="s">
        <v>32</v>
      </c>
      <c r="B92" s="19" t="s">
        <v>27</v>
      </c>
      <c r="C92" s="19" t="s">
        <v>41</v>
      </c>
      <c r="D92" s="9">
        <v>24</v>
      </c>
      <c r="E92" s="9">
        <v>21</v>
      </c>
      <c r="F92" s="9">
        <v>24</v>
      </c>
      <c r="G92" s="9">
        <v>24</v>
      </c>
      <c r="H92" s="9">
        <v>24</v>
      </c>
      <c r="I92" s="20">
        <f t="shared" si="3"/>
        <v>87.5</v>
      </c>
      <c r="J92" s="20">
        <f t="shared" si="2"/>
        <v>100</v>
      </c>
      <c r="K92" s="12"/>
      <c r="L92" s="11"/>
      <c r="M92" s="12"/>
      <c r="N92" s="11"/>
    </row>
    <row r="93" spans="1:14" x14ac:dyDescent="0.25">
      <c r="A93" s="19" t="s">
        <v>32</v>
      </c>
      <c r="B93" s="19" t="s">
        <v>27</v>
      </c>
      <c r="C93" s="19" t="s">
        <v>65</v>
      </c>
      <c r="D93" s="9">
        <v>25</v>
      </c>
      <c r="E93" s="9">
        <v>16</v>
      </c>
      <c r="F93" s="9">
        <v>16</v>
      </c>
      <c r="G93" s="9">
        <v>16</v>
      </c>
      <c r="H93" s="9">
        <v>16</v>
      </c>
      <c r="I93" s="20">
        <f t="shared" si="3"/>
        <v>64</v>
      </c>
      <c r="J93" s="20">
        <f t="shared" si="2"/>
        <v>64</v>
      </c>
      <c r="K93" s="12">
        <f>AVERAGE(I89:I93)</f>
        <v>83.1</v>
      </c>
      <c r="L93" s="12">
        <f>STDEV(I89:I93)/SQRT(5)</f>
        <v>5.8318093247293206</v>
      </c>
      <c r="M93" s="12">
        <f>AVERAGE(J89:J93)</f>
        <v>88</v>
      </c>
      <c r="N93" s="12">
        <f>STDEV(J89:J93)/SQRT(5)</f>
        <v>7.0427267446636037</v>
      </c>
    </row>
    <row r="94" spans="1:14" x14ac:dyDescent="0.25">
      <c r="A94" s="19" t="s">
        <v>34</v>
      </c>
      <c r="B94" s="19" t="s">
        <v>23</v>
      </c>
      <c r="C94" s="19" t="s">
        <v>38</v>
      </c>
      <c r="D94" s="9">
        <v>25</v>
      </c>
      <c r="E94" s="9">
        <v>24</v>
      </c>
      <c r="F94" s="9">
        <v>25</v>
      </c>
      <c r="G94" s="9">
        <v>25</v>
      </c>
      <c r="H94" s="9">
        <v>25</v>
      </c>
      <c r="I94" s="20">
        <f t="shared" si="3"/>
        <v>96</v>
      </c>
      <c r="J94" s="20">
        <f t="shared" si="2"/>
        <v>100</v>
      </c>
      <c r="K94" s="12"/>
      <c r="L94" s="11"/>
      <c r="M94" s="12"/>
      <c r="N94" s="11"/>
    </row>
    <row r="95" spans="1:14" x14ac:dyDescent="0.25">
      <c r="A95" s="19" t="s">
        <v>34</v>
      </c>
      <c r="B95" s="19" t="s">
        <v>23</v>
      </c>
      <c r="C95" s="19" t="s">
        <v>39</v>
      </c>
      <c r="D95" s="9">
        <v>25</v>
      </c>
      <c r="E95" s="9">
        <v>25</v>
      </c>
      <c r="F95" s="9">
        <v>25</v>
      </c>
      <c r="G95" s="9">
        <v>25</v>
      </c>
      <c r="H95" s="9">
        <v>25</v>
      </c>
      <c r="I95" s="20">
        <f t="shared" si="3"/>
        <v>100</v>
      </c>
      <c r="J95" s="20">
        <f t="shared" si="2"/>
        <v>100</v>
      </c>
      <c r="K95" s="12"/>
      <c r="L95" s="11"/>
      <c r="M95" s="12"/>
      <c r="N95" s="11"/>
    </row>
    <row r="96" spans="1:14" x14ac:dyDescent="0.25">
      <c r="A96" s="19" t="s">
        <v>34</v>
      </c>
      <c r="B96" s="19" t="s">
        <v>23</v>
      </c>
      <c r="C96" s="19" t="s">
        <v>40</v>
      </c>
      <c r="D96" s="9">
        <v>25</v>
      </c>
      <c r="E96" s="9">
        <v>24</v>
      </c>
      <c r="F96" s="9">
        <v>24</v>
      </c>
      <c r="G96" s="9">
        <v>24</v>
      </c>
      <c r="H96" s="9">
        <v>24</v>
      </c>
      <c r="I96" s="20">
        <f t="shared" si="3"/>
        <v>96</v>
      </c>
      <c r="J96" s="20">
        <f t="shared" si="2"/>
        <v>96</v>
      </c>
      <c r="K96" s="12"/>
      <c r="L96" s="11"/>
      <c r="M96" s="12"/>
      <c r="N96" s="11"/>
    </row>
    <row r="97" spans="1:14" x14ac:dyDescent="0.25">
      <c r="A97" s="19" t="s">
        <v>34</v>
      </c>
      <c r="B97" s="19" t="s">
        <v>23</v>
      </c>
      <c r="C97" s="19" t="s">
        <v>41</v>
      </c>
      <c r="D97" s="9">
        <v>25</v>
      </c>
      <c r="E97" s="9">
        <v>25</v>
      </c>
      <c r="F97" s="9">
        <v>25</v>
      </c>
      <c r="G97" s="9">
        <v>25</v>
      </c>
      <c r="H97" s="9">
        <v>25</v>
      </c>
      <c r="I97" s="20">
        <f t="shared" si="3"/>
        <v>100</v>
      </c>
      <c r="J97" s="20">
        <f t="shared" si="2"/>
        <v>100</v>
      </c>
      <c r="K97" s="12"/>
      <c r="L97" s="11"/>
      <c r="M97" s="12"/>
      <c r="N97" s="11"/>
    </row>
    <row r="98" spans="1:14" x14ac:dyDescent="0.25">
      <c r="A98" s="19" t="s">
        <v>34</v>
      </c>
      <c r="B98" s="19" t="s">
        <v>23</v>
      </c>
      <c r="C98" s="19" t="s">
        <v>65</v>
      </c>
      <c r="D98" s="9">
        <v>25</v>
      </c>
      <c r="E98" s="9">
        <v>24</v>
      </c>
      <c r="F98" s="9">
        <v>25</v>
      </c>
      <c r="G98" s="9">
        <v>25</v>
      </c>
      <c r="H98" s="9">
        <v>25</v>
      </c>
      <c r="I98" s="20">
        <f t="shared" si="3"/>
        <v>96</v>
      </c>
      <c r="J98" s="20">
        <f t="shared" si="2"/>
        <v>100</v>
      </c>
      <c r="K98" s="12">
        <f>AVERAGE(I94:I98)</f>
        <v>97.6</v>
      </c>
      <c r="L98" s="12">
        <f>STDEV(I94:I98)/SQRT(5)</f>
        <v>0.97979589711327109</v>
      </c>
      <c r="M98" s="12">
        <f>AVERAGE(J94:J98)</f>
        <v>99.2</v>
      </c>
      <c r="N98" s="12">
        <f>STDEV(J94:J98)/SQRT(5)</f>
        <v>0.79999999999999993</v>
      </c>
    </row>
    <row r="99" spans="1:14" x14ac:dyDescent="0.25">
      <c r="A99" s="19" t="s">
        <v>34</v>
      </c>
      <c r="B99" s="19" t="s">
        <v>27</v>
      </c>
      <c r="C99" s="19" t="s">
        <v>38</v>
      </c>
      <c r="D99" s="9">
        <v>25</v>
      </c>
      <c r="E99" s="9">
        <v>23</v>
      </c>
      <c r="F99" s="9">
        <v>24</v>
      </c>
      <c r="G99" s="9">
        <v>24</v>
      </c>
      <c r="H99" s="9">
        <v>24</v>
      </c>
      <c r="I99" s="20">
        <f t="shared" si="3"/>
        <v>92</v>
      </c>
      <c r="J99" s="20">
        <f t="shared" si="2"/>
        <v>96</v>
      </c>
      <c r="K99" s="12"/>
      <c r="L99" s="12"/>
      <c r="M99" s="12"/>
      <c r="N99" s="12"/>
    </row>
    <row r="100" spans="1:14" x14ac:dyDescent="0.25">
      <c r="A100" s="19" t="s">
        <v>34</v>
      </c>
      <c r="B100" s="19" t="s">
        <v>27</v>
      </c>
      <c r="C100" s="19" t="s">
        <v>39</v>
      </c>
      <c r="D100" s="9">
        <v>25</v>
      </c>
      <c r="E100" s="9">
        <v>25</v>
      </c>
      <c r="F100" s="9">
        <v>25</v>
      </c>
      <c r="G100" s="9">
        <v>25</v>
      </c>
      <c r="H100" s="9">
        <v>25</v>
      </c>
      <c r="I100" s="20">
        <f t="shared" si="3"/>
        <v>100</v>
      </c>
      <c r="J100" s="20">
        <f t="shared" si="2"/>
        <v>100</v>
      </c>
      <c r="K100" s="12"/>
      <c r="L100" s="11"/>
      <c r="M100" s="12"/>
      <c r="N100" s="11"/>
    </row>
    <row r="101" spans="1:14" x14ac:dyDescent="0.25">
      <c r="A101" s="19" t="s">
        <v>34</v>
      </c>
      <c r="B101" s="19" t="s">
        <v>27</v>
      </c>
      <c r="C101" s="19" t="s">
        <v>40</v>
      </c>
      <c r="D101" s="9">
        <v>25</v>
      </c>
      <c r="E101" s="9">
        <v>25</v>
      </c>
      <c r="F101" s="9">
        <v>25</v>
      </c>
      <c r="G101" s="9">
        <v>25</v>
      </c>
      <c r="H101" s="9">
        <v>25</v>
      </c>
      <c r="I101" s="20">
        <f t="shared" si="3"/>
        <v>100</v>
      </c>
      <c r="J101" s="20">
        <f t="shared" si="2"/>
        <v>100</v>
      </c>
      <c r="K101" s="12"/>
      <c r="L101" s="11"/>
      <c r="M101" s="12"/>
      <c r="N101" s="11"/>
    </row>
    <row r="102" spans="1:14" x14ac:dyDescent="0.25">
      <c r="A102" s="19" t="s">
        <v>34</v>
      </c>
      <c r="B102" s="19" t="s">
        <v>27</v>
      </c>
      <c r="C102" s="19" t="s">
        <v>41</v>
      </c>
      <c r="D102" s="9">
        <v>23</v>
      </c>
      <c r="E102" s="9">
        <v>23</v>
      </c>
      <c r="F102" s="9">
        <v>23</v>
      </c>
      <c r="G102" s="9">
        <v>23</v>
      </c>
      <c r="H102" s="9">
        <v>23</v>
      </c>
      <c r="I102" s="20">
        <f t="shared" si="3"/>
        <v>100</v>
      </c>
      <c r="J102" s="20">
        <f t="shared" si="2"/>
        <v>100</v>
      </c>
      <c r="K102" s="12"/>
      <c r="L102" s="11"/>
      <c r="M102" s="12"/>
      <c r="N102" s="11"/>
    </row>
    <row r="103" spans="1:14" x14ac:dyDescent="0.25">
      <c r="A103" s="19" t="s">
        <v>34</v>
      </c>
      <c r="B103" s="19" t="s">
        <v>27</v>
      </c>
      <c r="C103" s="19" t="s">
        <v>65</v>
      </c>
      <c r="D103" s="9">
        <v>25</v>
      </c>
      <c r="E103" s="9">
        <v>24</v>
      </c>
      <c r="F103" s="9">
        <v>25</v>
      </c>
      <c r="G103" s="9">
        <v>25</v>
      </c>
      <c r="H103" s="9">
        <v>25</v>
      </c>
      <c r="I103" s="20">
        <f t="shared" si="3"/>
        <v>96</v>
      </c>
      <c r="J103" s="20">
        <f t="shared" si="2"/>
        <v>100</v>
      </c>
      <c r="K103" s="12">
        <f>AVERAGE(I99:I103)</f>
        <v>97.6</v>
      </c>
      <c r="L103" s="12">
        <f>STDEV(I99:I103)/SQRT(5)</f>
        <v>1.5999999999999999</v>
      </c>
      <c r="M103" s="12">
        <f>AVERAGE(J99:J103)</f>
        <v>99.2</v>
      </c>
      <c r="N103" s="12">
        <f>STDEV(J99:J103)/SQRT(5)</f>
        <v>0.79999999999999993</v>
      </c>
    </row>
    <row r="104" spans="1:14" x14ac:dyDescent="0.25">
      <c r="A104" s="19" t="s">
        <v>35</v>
      </c>
      <c r="B104" s="19" t="s">
        <v>23</v>
      </c>
      <c r="C104" s="19" t="s">
        <v>38</v>
      </c>
      <c r="D104" s="9">
        <v>25</v>
      </c>
      <c r="E104" s="9">
        <v>23</v>
      </c>
      <c r="F104" s="9">
        <v>25</v>
      </c>
      <c r="G104" s="9">
        <v>25</v>
      </c>
      <c r="H104" s="9">
        <v>25</v>
      </c>
      <c r="I104" s="20">
        <f t="shared" si="3"/>
        <v>92</v>
      </c>
      <c r="J104" s="20">
        <f t="shared" si="2"/>
        <v>100</v>
      </c>
      <c r="K104" s="12"/>
      <c r="L104" s="11"/>
      <c r="M104" s="12"/>
      <c r="N104" s="11"/>
    </row>
    <row r="105" spans="1:14" x14ac:dyDescent="0.25">
      <c r="A105" s="19" t="s">
        <v>35</v>
      </c>
      <c r="B105" s="19" t="s">
        <v>23</v>
      </c>
      <c r="C105" s="19" t="s">
        <v>39</v>
      </c>
      <c r="D105" s="9">
        <v>25</v>
      </c>
      <c r="E105" s="9">
        <v>25</v>
      </c>
      <c r="F105" s="9">
        <v>25</v>
      </c>
      <c r="G105" s="9">
        <v>25</v>
      </c>
      <c r="H105" s="9">
        <v>25</v>
      </c>
      <c r="I105" s="20">
        <f t="shared" si="3"/>
        <v>100</v>
      </c>
      <c r="J105" s="20">
        <f t="shared" si="2"/>
        <v>100</v>
      </c>
      <c r="K105" s="12"/>
      <c r="L105" s="12"/>
      <c r="M105" s="12"/>
      <c r="N105" s="12"/>
    </row>
    <row r="106" spans="1:14" x14ac:dyDescent="0.25">
      <c r="A106" s="19" t="s">
        <v>35</v>
      </c>
      <c r="B106" s="19" t="s">
        <v>23</v>
      </c>
      <c r="C106" s="19" t="s">
        <v>40</v>
      </c>
      <c r="D106" s="9">
        <v>25</v>
      </c>
      <c r="E106" s="9">
        <v>22</v>
      </c>
      <c r="F106" s="9">
        <v>24</v>
      </c>
      <c r="G106" s="9">
        <v>24</v>
      </c>
      <c r="H106" s="9">
        <v>24</v>
      </c>
      <c r="I106" s="20">
        <f t="shared" si="3"/>
        <v>88</v>
      </c>
      <c r="J106" s="20">
        <f t="shared" si="2"/>
        <v>96</v>
      </c>
      <c r="K106" s="12"/>
      <c r="L106" s="11"/>
      <c r="M106" s="12"/>
      <c r="N106" s="11"/>
    </row>
    <row r="107" spans="1:14" x14ac:dyDescent="0.25">
      <c r="A107" s="19" t="s">
        <v>35</v>
      </c>
      <c r="B107" s="19" t="s">
        <v>23</v>
      </c>
      <c r="C107" s="19" t="s">
        <v>41</v>
      </c>
      <c r="D107" s="9">
        <v>25</v>
      </c>
      <c r="E107" s="9">
        <v>7</v>
      </c>
      <c r="F107" s="9">
        <v>12</v>
      </c>
      <c r="G107" s="9">
        <v>19</v>
      </c>
      <c r="H107" s="9">
        <v>24</v>
      </c>
      <c r="I107" s="20">
        <f t="shared" si="3"/>
        <v>28.000000000000004</v>
      </c>
      <c r="J107" s="20">
        <f t="shared" si="2"/>
        <v>96</v>
      </c>
      <c r="K107" s="12"/>
      <c r="L107" s="11"/>
      <c r="M107" s="12"/>
      <c r="N107" s="11"/>
    </row>
    <row r="108" spans="1:14" x14ac:dyDescent="0.25">
      <c r="A108" s="19" t="s">
        <v>35</v>
      </c>
      <c r="B108" s="19" t="s">
        <v>23</v>
      </c>
      <c r="C108" s="19" t="s">
        <v>65</v>
      </c>
      <c r="D108" s="9">
        <v>25</v>
      </c>
      <c r="E108" s="9">
        <v>24</v>
      </c>
      <c r="F108" s="9">
        <v>24</v>
      </c>
      <c r="G108" s="9">
        <v>24</v>
      </c>
      <c r="H108" s="9">
        <v>25</v>
      </c>
      <c r="I108" s="20">
        <f t="shared" si="3"/>
        <v>96</v>
      </c>
      <c r="J108" s="20">
        <f t="shared" si="2"/>
        <v>100</v>
      </c>
      <c r="K108" s="12">
        <f>AVERAGE(I104:I108)</f>
        <v>80.8</v>
      </c>
      <c r="L108" s="12">
        <f>STDEV(I104:I108)/SQRT(5)</f>
        <v>13.350655414622906</v>
      </c>
      <c r="M108" s="12">
        <f>AVERAGE(J104:J108)</f>
        <v>98.4</v>
      </c>
      <c r="N108" s="12">
        <f>STDEV(J104:J108)/SQRT(5)</f>
        <v>0.97979589711327109</v>
      </c>
    </row>
    <row r="109" spans="1:14" x14ac:dyDescent="0.25">
      <c r="A109" s="19" t="s">
        <v>35</v>
      </c>
      <c r="B109" s="19" t="s">
        <v>27</v>
      </c>
      <c r="C109" s="19" t="s">
        <v>38</v>
      </c>
      <c r="D109" s="9">
        <v>25</v>
      </c>
      <c r="E109" s="9">
        <v>20</v>
      </c>
      <c r="F109" s="9">
        <v>23</v>
      </c>
      <c r="G109" s="9">
        <v>24</v>
      </c>
      <c r="H109" s="9">
        <v>24</v>
      </c>
      <c r="I109" s="20">
        <f t="shared" si="3"/>
        <v>80</v>
      </c>
      <c r="J109" s="20">
        <f t="shared" si="2"/>
        <v>96</v>
      </c>
      <c r="K109" s="12"/>
      <c r="L109" s="11"/>
      <c r="M109" s="12"/>
      <c r="N109" s="11"/>
    </row>
    <row r="110" spans="1:14" x14ac:dyDescent="0.25">
      <c r="A110" s="19" t="s">
        <v>35</v>
      </c>
      <c r="B110" s="19" t="s">
        <v>27</v>
      </c>
      <c r="C110" s="19" t="s">
        <v>39</v>
      </c>
      <c r="D110" s="9">
        <v>25</v>
      </c>
      <c r="E110" s="9">
        <v>24</v>
      </c>
      <c r="F110" s="9">
        <v>25</v>
      </c>
      <c r="G110" s="9">
        <v>25</v>
      </c>
      <c r="H110" s="9">
        <v>25</v>
      </c>
      <c r="I110" s="20">
        <f t="shared" si="3"/>
        <v>96</v>
      </c>
      <c r="J110" s="20">
        <f t="shared" si="2"/>
        <v>100</v>
      </c>
      <c r="K110" s="12"/>
      <c r="L110" s="11"/>
      <c r="M110" s="12"/>
      <c r="N110" s="11"/>
    </row>
    <row r="111" spans="1:14" x14ac:dyDescent="0.25">
      <c r="A111" s="19" t="s">
        <v>35</v>
      </c>
      <c r="B111" s="19" t="s">
        <v>27</v>
      </c>
      <c r="C111" s="19" t="s">
        <v>40</v>
      </c>
      <c r="D111" s="9">
        <v>25</v>
      </c>
      <c r="E111" s="9">
        <v>16</v>
      </c>
      <c r="F111" s="9">
        <v>20</v>
      </c>
      <c r="G111" s="9">
        <v>20</v>
      </c>
      <c r="H111" s="9">
        <v>20</v>
      </c>
      <c r="I111" s="20">
        <f>E111/$D111*100</f>
        <v>64</v>
      </c>
      <c r="J111" s="20">
        <f t="shared" si="2"/>
        <v>80</v>
      </c>
      <c r="K111" s="12"/>
      <c r="L111" s="12"/>
      <c r="M111" s="12"/>
      <c r="N111" s="12"/>
    </row>
    <row r="112" spans="1:14" x14ac:dyDescent="0.25">
      <c r="A112" s="19" t="s">
        <v>35</v>
      </c>
      <c r="B112" s="19" t="s">
        <v>27</v>
      </c>
      <c r="C112" s="19" t="s">
        <v>41</v>
      </c>
      <c r="D112" s="9">
        <v>23</v>
      </c>
      <c r="E112" s="9">
        <v>5</v>
      </c>
      <c r="F112" s="9">
        <v>7</v>
      </c>
      <c r="G112" s="9">
        <v>8</v>
      </c>
      <c r="H112" s="9">
        <v>8</v>
      </c>
      <c r="I112" s="20">
        <f>E112/$D112*100</f>
        <v>21.739130434782609</v>
      </c>
      <c r="J112" s="20">
        <f t="shared" si="2"/>
        <v>34.782608695652172</v>
      </c>
      <c r="K112" s="12"/>
      <c r="L112" s="11"/>
      <c r="M112" s="12"/>
      <c r="N112" s="11"/>
    </row>
    <row r="113" spans="1:14" x14ac:dyDescent="0.25">
      <c r="A113" s="19" t="s">
        <v>35</v>
      </c>
      <c r="B113" s="19" t="s">
        <v>27</v>
      </c>
      <c r="C113" s="19" t="s">
        <v>65</v>
      </c>
      <c r="D113" s="9">
        <v>25</v>
      </c>
      <c r="E113" s="9">
        <v>23</v>
      </c>
      <c r="F113" s="9">
        <v>25</v>
      </c>
      <c r="G113" s="9">
        <v>25</v>
      </c>
      <c r="H113" s="9">
        <v>25</v>
      </c>
      <c r="I113" s="20">
        <f>E113/$D113*100</f>
        <v>92</v>
      </c>
      <c r="J113" s="20">
        <f t="shared" si="2"/>
        <v>100</v>
      </c>
      <c r="K113" s="12">
        <f>AVERAGE(I109:I113)</f>
        <v>70.747826086956522</v>
      </c>
      <c r="L113" s="12">
        <f>STDEV(I109:I113)/SQRT(5)</f>
        <v>13.457925753824881</v>
      </c>
      <c r="M113" s="12">
        <f>AVERAGE(J109:J113)</f>
        <v>82.15652173913044</v>
      </c>
      <c r="N113" s="12">
        <f>STDEV(J109:J113)/SQRT(5)</f>
        <v>12.404353159906801</v>
      </c>
    </row>
    <row r="114" spans="1:14" x14ac:dyDescent="0.25">
      <c r="I114" s="17"/>
      <c r="J114" s="17"/>
      <c r="L114" s="11"/>
    </row>
    <row r="115" spans="1:14" x14ac:dyDescent="0.25">
      <c r="I115" s="17"/>
      <c r="J115" s="17"/>
      <c r="L115" s="11"/>
    </row>
    <row r="116" spans="1:14" x14ac:dyDescent="0.25">
      <c r="I116" s="17"/>
      <c r="J116" s="17"/>
      <c r="L116" s="11"/>
    </row>
    <row r="117" spans="1:14" x14ac:dyDescent="0.25">
      <c r="I117" s="17"/>
      <c r="J117" s="17"/>
      <c r="K117" s="16"/>
      <c r="L117" s="12"/>
      <c r="M117" s="16"/>
      <c r="N117" s="16"/>
    </row>
    <row r="118" spans="1:14" x14ac:dyDescent="0.25">
      <c r="I118" s="17"/>
      <c r="J118" s="17"/>
      <c r="L118" s="11"/>
    </row>
    <row r="119" spans="1:14" x14ac:dyDescent="0.25">
      <c r="I119" s="17"/>
      <c r="J119" s="17"/>
      <c r="L119" s="11"/>
    </row>
    <row r="120" spans="1:14" x14ac:dyDescent="0.25">
      <c r="I120" s="17"/>
      <c r="J120" s="17"/>
      <c r="L120" s="11"/>
    </row>
    <row r="121" spans="1:14" x14ac:dyDescent="0.25">
      <c r="I121" s="17"/>
      <c r="J121" s="17"/>
      <c r="L121" s="11"/>
    </row>
    <row r="122" spans="1:14" x14ac:dyDescent="0.25">
      <c r="I122" s="17"/>
      <c r="J122" s="17"/>
      <c r="L122" s="11"/>
    </row>
    <row r="123" spans="1:14" x14ac:dyDescent="0.25">
      <c r="I123" s="17"/>
      <c r="J123" s="17"/>
      <c r="K123" s="16"/>
      <c r="L123" s="12"/>
      <c r="M123" s="16"/>
      <c r="N123" s="16"/>
    </row>
    <row r="124" spans="1:14" x14ac:dyDescent="0.25">
      <c r="I124" s="17"/>
      <c r="J124" s="17"/>
      <c r="L124" s="11"/>
    </row>
    <row r="125" spans="1:14" x14ac:dyDescent="0.25">
      <c r="I125" s="17"/>
      <c r="J125" s="17"/>
      <c r="L125" s="11"/>
    </row>
    <row r="126" spans="1:14" x14ac:dyDescent="0.25">
      <c r="I126" s="17"/>
      <c r="J126" s="17"/>
      <c r="L126" s="11"/>
    </row>
    <row r="127" spans="1:14" x14ac:dyDescent="0.25">
      <c r="I127" s="17"/>
      <c r="J127" s="17"/>
      <c r="L127" s="11"/>
    </row>
    <row r="128" spans="1:14" x14ac:dyDescent="0.25">
      <c r="I128" s="17"/>
      <c r="J128" s="17"/>
      <c r="L128" s="11"/>
    </row>
    <row r="129" spans="9:14" x14ac:dyDescent="0.25">
      <c r="I129" s="17"/>
      <c r="J129" s="17"/>
      <c r="K129" s="16"/>
      <c r="L129" s="11"/>
      <c r="M129" s="16"/>
      <c r="N129" s="16"/>
    </row>
    <row r="130" spans="9:14" x14ac:dyDescent="0.25">
      <c r="I130" s="17"/>
      <c r="J130" s="17"/>
      <c r="L130" s="11"/>
    </row>
    <row r="131" spans="9:14" x14ac:dyDescent="0.25">
      <c r="I131" s="17"/>
      <c r="J131" s="17"/>
      <c r="L131" s="11"/>
    </row>
    <row r="132" spans="9:14" x14ac:dyDescent="0.25">
      <c r="I132" s="17"/>
      <c r="J132" s="17"/>
      <c r="L132" s="11"/>
    </row>
    <row r="133" spans="9:14" x14ac:dyDescent="0.25">
      <c r="I133" s="17"/>
      <c r="J133" s="17"/>
      <c r="L133" s="11"/>
    </row>
    <row r="134" spans="9:14" x14ac:dyDescent="0.25">
      <c r="I134" s="17"/>
      <c r="J134" s="17"/>
    </row>
    <row r="135" spans="9:14" x14ac:dyDescent="0.25">
      <c r="I135" s="17"/>
      <c r="J135" s="17"/>
      <c r="K135" s="16"/>
      <c r="L135" s="16"/>
    </row>
    <row r="136" spans="9:14" x14ac:dyDescent="0.25">
      <c r="I136" s="17"/>
      <c r="J136" s="17"/>
    </row>
    <row r="137" spans="9:14" x14ac:dyDescent="0.25">
      <c r="I137" s="17"/>
      <c r="J137" s="17"/>
    </row>
    <row r="138" spans="9:14" x14ac:dyDescent="0.25">
      <c r="I138" s="17"/>
      <c r="J138" s="17"/>
    </row>
    <row r="139" spans="9:14" x14ac:dyDescent="0.25">
      <c r="I139" s="17"/>
      <c r="J139" s="17"/>
    </row>
    <row r="140" spans="9:14" x14ac:dyDescent="0.25">
      <c r="I140" s="17"/>
      <c r="J140" s="17"/>
    </row>
    <row r="141" spans="9:14" x14ac:dyDescent="0.25">
      <c r="I141" s="17"/>
      <c r="J141" s="17"/>
      <c r="K141" s="16"/>
      <c r="L141" s="16"/>
    </row>
    <row r="142" spans="9:14" x14ac:dyDescent="0.25">
      <c r="I142" s="17"/>
      <c r="J142" s="17"/>
    </row>
    <row r="143" spans="9:14" x14ac:dyDescent="0.25">
      <c r="I143" s="17"/>
      <c r="J143" s="17"/>
    </row>
    <row r="144" spans="9:14" x14ac:dyDescent="0.25">
      <c r="I144" s="17"/>
      <c r="J144" s="17"/>
    </row>
    <row r="145" spans="9:12" x14ac:dyDescent="0.25">
      <c r="I145" s="17"/>
      <c r="J145" s="17"/>
    </row>
    <row r="146" spans="9:12" x14ac:dyDescent="0.25">
      <c r="I146" s="17"/>
      <c r="J146" s="17"/>
    </row>
    <row r="147" spans="9:12" x14ac:dyDescent="0.25">
      <c r="I147" s="17"/>
      <c r="J147" s="17"/>
      <c r="K147" s="16"/>
      <c r="L147" s="16"/>
    </row>
    <row r="148" spans="9:12" x14ac:dyDescent="0.25">
      <c r="I148" s="17"/>
      <c r="J148" s="17"/>
    </row>
    <row r="149" spans="9:12" x14ac:dyDescent="0.25">
      <c r="I149" s="17"/>
      <c r="J149" s="17"/>
    </row>
    <row r="150" spans="9:12" x14ac:dyDescent="0.25">
      <c r="I150" s="17"/>
      <c r="J150" s="17"/>
    </row>
    <row r="151" spans="9:12" x14ac:dyDescent="0.25">
      <c r="I151" s="17"/>
      <c r="J151" s="17"/>
    </row>
    <row r="152" spans="9:12" x14ac:dyDescent="0.25">
      <c r="I152" s="17"/>
      <c r="J152" s="17"/>
    </row>
    <row r="153" spans="9:12" x14ac:dyDescent="0.25">
      <c r="I153" s="17"/>
      <c r="J153" s="17"/>
      <c r="K153" s="16"/>
      <c r="L153" s="16"/>
    </row>
    <row r="154" spans="9:12" x14ac:dyDescent="0.25">
      <c r="I154" s="17"/>
      <c r="J154" s="17"/>
    </row>
    <row r="155" spans="9:12" x14ac:dyDescent="0.25">
      <c r="I155" s="17"/>
      <c r="J155" s="17"/>
    </row>
    <row r="156" spans="9:12" x14ac:dyDescent="0.25">
      <c r="I156" s="17"/>
      <c r="J156" s="17"/>
    </row>
    <row r="157" spans="9:12" x14ac:dyDescent="0.25">
      <c r="I157" s="17"/>
      <c r="J157" s="17"/>
    </row>
    <row r="158" spans="9:12" x14ac:dyDescent="0.25">
      <c r="I158" s="17"/>
      <c r="J158" s="17"/>
    </row>
    <row r="159" spans="9:12" x14ac:dyDescent="0.25">
      <c r="I159" s="17"/>
      <c r="J159" s="17"/>
      <c r="K159" s="16"/>
      <c r="L159" s="16"/>
    </row>
    <row r="160" spans="9:12" x14ac:dyDescent="0.25">
      <c r="I160" s="17"/>
      <c r="J160" s="17"/>
    </row>
    <row r="161" spans="9:12" x14ac:dyDescent="0.25">
      <c r="I161" s="17"/>
      <c r="J161" s="17"/>
    </row>
    <row r="162" spans="9:12" x14ac:dyDescent="0.25">
      <c r="I162" s="17"/>
      <c r="J162" s="17"/>
    </row>
    <row r="163" spans="9:12" x14ac:dyDescent="0.25">
      <c r="I163" s="17"/>
      <c r="J163" s="17"/>
    </row>
    <row r="164" spans="9:12" x14ac:dyDescent="0.25">
      <c r="I164" s="17"/>
      <c r="J164" s="17"/>
    </row>
    <row r="165" spans="9:12" x14ac:dyDescent="0.25">
      <c r="I165" s="17"/>
      <c r="J165" s="17"/>
      <c r="K165" s="16"/>
      <c r="L165" s="16"/>
    </row>
    <row r="166" spans="9:12" x14ac:dyDescent="0.25">
      <c r="I166" s="17"/>
      <c r="J166" s="17"/>
    </row>
    <row r="167" spans="9:12" x14ac:dyDescent="0.25">
      <c r="I167" s="17"/>
      <c r="J167" s="17"/>
    </row>
    <row r="168" spans="9:12" x14ac:dyDescent="0.25">
      <c r="I168" s="17"/>
      <c r="J168" s="17"/>
    </row>
    <row r="169" spans="9:12" x14ac:dyDescent="0.25">
      <c r="I169" s="17"/>
      <c r="J169" s="17"/>
    </row>
    <row r="170" spans="9:12" x14ac:dyDescent="0.25">
      <c r="I170" s="17"/>
      <c r="J170" s="17"/>
    </row>
    <row r="171" spans="9:12" x14ac:dyDescent="0.25">
      <c r="I171" s="17"/>
      <c r="J171" s="17"/>
      <c r="K171" s="16"/>
      <c r="L171" s="16"/>
    </row>
    <row r="172" spans="9:12" x14ac:dyDescent="0.25">
      <c r="I172" s="17"/>
      <c r="J172" s="17"/>
    </row>
    <row r="173" spans="9:12" x14ac:dyDescent="0.25">
      <c r="I173" s="17"/>
      <c r="J173" s="17"/>
    </row>
    <row r="174" spans="9:12" x14ac:dyDescent="0.25">
      <c r="I174" s="17"/>
      <c r="J174" s="17"/>
    </row>
    <row r="175" spans="9:12" x14ac:dyDescent="0.25">
      <c r="I175" s="17"/>
      <c r="J175" s="17"/>
    </row>
    <row r="176" spans="9:12" x14ac:dyDescent="0.25">
      <c r="I176" s="17"/>
      <c r="J176" s="17"/>
    </row>
    <row r="177" spans="9:12" x14ac:dyDescent="0.25">
      <c r="I177" s="17"/>
      <c r="J177" s="17"/>
      <c r="K177" s="16"/>
      <c r="L177" s="16"/>
    </row>
    <row r="178" spans="9:12" x14ac:dyDescent="0.25">
      <c r="I178" s="17"/>
      <c r="J178" s="17"/>
    </row>
    <row r="179" spans="9:12" x14ac:dyDescent="0.25">
      <c r="I179" s="17"/>
      <c r="J179" s="17"/>
    </row>
    <row r="180" spans="9:12" x14ac:dyDescent="0.25">
      <c r="I180" s="17"/>
      <c r="J180" s="17"/>
    </row>
    <row r="181" spans="9:12" x14ac:dyDescent="0.25">
      <c r="I181" s="17"/>
      <c r="J181" s="17"/>
    </row>
    <row r="182" spans="9:12" x14ac:dyDescent="0.25">
      <c r="I182" s="17"/>
      <c r="J182" s="17"/>
    </row>
    <row r="183" spans="9:12" x14ac:dyDescent="0.25">
      <c r="I183" s="17"/>
      <c r="J183" s="17"/>
      <c r="K183" s="16"/>
      <c r="L18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3"/>
  <sheetViews>
    <sheetView tabSelected="1" topLeftCell="C1" zoomScale="85" zoomScaleNormal="85" workbookViewId="0">
      <selection activeCell="Y16" sqref="Y16"/>
    </sheetView>
  </sheetViews>
  <sheetFormatPr defaultRowHeight="15" x14ac:dyDescent="0.25"/>
  <cols>
    <col min="4" max="4" width="6.28515625" style="1" bestFit="1" customWidth="1"/>
    <col min="5" max="10" width="11" customWidth="1"/>
    <col min="11" max="13" width="9.7109375" customWidth="1"/>
    <col min="24" max="24" width="15" bestFit="1" customWidth="1"/>
    <col min="26" max="26" width="14.5703125" bestFit="1" customWidth="1"/>
    <col min="28" max="28" width="12.7109375" bestFit="1" customWidth="1"/>
    <col min="30" max="30" width="12.42578125" bestFit="1" customWidth="1"/>
  </cols>
  <sheetData>
    <row r="1" spans="1:31" x14ac:dyDescent="0.25">
      <c r="A1" t="s">
        <v>88</v>
      </c>
    </row>
    <row r="2" spans="1:31" x14ac:dyDescent="0.25">
      <c r="A2" t="s">
        <v>89</v>
      </c>
      <c r="W2" t="s">
        <v>2</v>
      </c>
    </row>
    <row r="3" spans="1:31" ht="30" x14ac:dyDescent="0.25">
      <c r="A3" s="18" t="s">
        <v>3</v>
      </c>
      <c r="B3" s="18" t="s">
        <v>4</v>
      </c>
      <c r="C3" s="18" t="s">
        <v>5</v>
      </c>
      <c r="D3" s="2" t="s">
        <v>6</v>
      </c>
      <c r="E3" s="3" t="s">
        <v>90</v>
      </c>
      <c r="F3" s="3" t="s">
        <v>91</v>
      </c>
      <c r="G3" s="3" t="s">
        <v>92</v>
      </c>
      <c r="H3" s="3" t="s">
        <v>93</v>
      </c>
      <c r="I3" s="4" t="s">
        <v>11</v>
      </c>
      <c r="J3" s="5" t="s">
        <v>12</v>
      </c>
      <c r="K3" s="5" t="s">
        <v>13</v>
      </c>
      <c r="L3" s="5"/>
      <c r="M3" s="5" t="s">
        <v>14</v>
      </c>
      <c r="R3" s="8" t="s">
        <v>15</v>
      </c>
      <c r="S3" s="8"/>
      <c r="T3" s="8" t="s">
        <v>16</v>
      </c>
      <c r="W3" t="s">
        <v>3</v>
      </c>
      <c r="X3" t="s">
        <v>94</v>
      </c>
      <c r="Y3" t="s">
        <v>18</v>
      </c>
      <c r="Z3" t="s">
        <v>95</v>
      </c>
      <c r="AA3" t="s">
        <v>18</v>
      </c>
      <c r="AB3" t="s">
        <v>96</v>
      </c>
      <c r="AC3" t="s">
        <v>18</v>
      </c>
      <c r="AD3" t="s">
        <v>97</v>
      </c>
      <c r="AE3" t="s">
        <v>18</v>
      </c>
    </row>
    <row r="4" spans="1:31" x14ac:dyDescent="0.25">
      <c r="A4" s="9" t="s">
        <v>22</v>
      </c>
      <c r="B4" s="9" t="s">
        <v>23</v>
      </c>
      <c r="C4" s="9" t="s">
        <v>98</v>
      </c>
      <c r="D4" s="9">
        <v>9</v>
      </c>
      <c r="E4" s="9">
        <v>0</v>
      </c>
      <c r="F4" s="9">
        <v>0</v>
      </c>
      <c r="G4" s="9">
        <v>1</v>
      </c>
      <c r="H4" s="9">
        <v>2</v>
      </c>
      <c r="I4" s="20">
        <f t="shared" ref="I4:I35" si="0">E4/$D4*100</f>
        <v>0</v>
      </c>
      <c r="J4" s="20">
        <f>H4/$D4*100</f>
        <v>22.222222222222221</v>
      </c>
      <c r="K4" s="12"/>
      <c r="L4" s="12"/>
      <c r="M4" s="12"/>
      <c r="O4" t="s">
        <v>25</v>
      </c>
      <c r="P4" t="s">
        <v>22</v>
      </c>
      <c r="Q4" t="s">
        <v>23</v>
      </c>
      <c r="R4" s="12">
        <f>$K$7</f>
        <v>0</v>
      </c>
      <c r="S4" s="12">
        <f>$L$7</f>
        <v>0</v>
      </c>
      <c r="T4" s="12">
        <f>$M$7</f>
        <v>35.912698412698411</v>
      </c>
      <c r="U4" s="12">
        <f>$N$7</f>
        <v>9.1018459887609762</v>
      </c>
      <c r="W4">
        <v>5</v>
      </c>
      <c r="X4" s="12">
        <v>35.912698412698411</v>
      </c>
      <c r="Y4" s="12">
        <v>9.1018459887609762</v>
      </c>
      <c r="Z4" s="12">
        <v>58.420634920634924</v>
      </c>
      <c r="AA4" s="12">
        <v>16.585746490481228</v>
      </c>
      <c r="AB4" s="12">
        <v>33.428832261649603</v>
      </c>
      <c r="AC4" s="12">
        <v>3.5595652868226337</v>
      </c>
      <c r="AD4" s="12">
        <v>86.532428355957776</v>
      </c>
      <c r="AE4" s="12">
        <v>4.673332969113221</v>
      </c>
    </row>
    <row r="5" spans="1:31" x14ac:dyDescent="0.25">
      <c r="A5" s="9" t="s">
        <v>22</v>
      </c>
      <c r="B5" s="9" t="s">
        <v>23</v>
      </c>
      <c r="C5" s="9" t="s">
        <v>99</v>
      </c>
      <c r="D5" s="9">
        <v>14</v>
      </c>
      <c r="E5" s="9">
        <v>0</v>
      </c>
      <c r="F5" s="9">
        <v>1</v>
      </c>
      <c r="G5" s="9">
        <v>3</v>
      </c>
      <c r="H5" s="9">
        <v>3</v>
      </c>
      <c r="I5" s="20">
        <f t="shared" si="0"/>
        <v>0</v>
      </c>
      <c r="J5" s="20">
        <f>H5/$D5*100</f>
        <v>21.428571428571427</v>
      </c>
      <c r="K5" s="12"/>
      <c r="L5" s="12"/>
      <c r="M5" s="12"/>
      <c r="O5" t="s">
        <v>25</v>
      </c>
      <c r="P5" t="s">
        <v>22</v>
      </c>
      <c r="Q5" t="s">
        <v>27</v>
      </c>
      <c r="R5" s="12">
        <f>$K$11</f>
        <v>0</v>
      </c>
      <c r="S5" s="12">
        <f>$L$11</f>
        <v>0</v>
      </c>
      <c r="T5" s="12">
        <f>$M$11</f>
        <v>58.420634920634924</v>
      </c>
      <c r="U5" s="12">
        <f>$N$11</f>
        <v>16.585746490481228</v>
      </c>
      <c r="W5">
        <v>10</v>
      </c>
      <c r="X5" s="12">
        <v>42.266233766233768</v>
      </c>
      <c r="Y5" s="12">
        <v>8.6555973373746884</v>
      </c>
      <c r="Z5" s="12">
        <v>75.047619047619051</v>
      </c>
      <c r="AA5" s="12">
        <v>14.026699516269957</v>
      </c>
      <c r="AB5" s="12">
        <v>57.463046757164399</v>
      </c>
      <c r="AC5" s="12">
        <v>11.13021483549341</v>
      </c>
      <c r="AD5" s="12">
        <v>91</v>
      </c>
      <c r="AE5" s="12">
        <v>3.1728010758108782</v>
      </c>
    </row>
    <row r="6" spans="1:31" x14ac:dyDescent="0.25">
      <c r="A6" s="9" t="s">
        <v>22</v>
      </c>
      <c r="B6" s="9" t="s">
        <v>23</v>
      </c>
      <c r="C6" s="9" t="s">
        <v>100</v>
      </c>
      <c r="D6" s="9">
        <v>25</v>
      </c>
      <c r="E6" s="9">
        <v>0</v>
      </c>
      <c r="F6" s="9">
        <v>1</v>
      </c>
      <c r="G6" s="9">
        <v>10</v>
      </c>
      <c r="H6" s="9">
        <v>10</v>
      </c>
      <c r="I6" s="20">
        <f t="shared" si="0"/>
        <v>0</v>
      </c>
      <c r="J6" s="20">
        <f t="shared" ref="J6:J68" si="1">H6/$D6*100</f>
        <v>40</v>
      </c>
      <c r="K6" s="12"/>
      <c r="L6" s="12"/>
      <c r="M6" s="12"/>
      <c r="O6" t="s">
        <v>25</v>
      </c>
      <c r="P6" t="s">
        <v>29</v>
      </c>
      <c r="Q6" t="s">
        <v>23</v>
      </c>
      <c r="R6" s="12">
        <f>$K$15</f>
        <v>1</v>
      </c>
      <c r="S6" s="12">
        <f>$L$15</f>
        <v>1</v>
      </c>
      <c r="T6" s="12">
        <f>$M$15</f>
        <v>42.266233766233768</v>
      </c>
      <c r="U6" s="12">
        <f>$N$15</f>
        <v>8.6555973373746884</v>
      </c>
      <c r="W6">
        <v>15</v>
      </c>
      <c r="X6" s="12">
        <v>40.422077922077918</v>
      </c>
      <c r="Y6" s="12">
        <v>11.868900137120809</v>
      </c>
      <c r="Z6" s="12">
        <v>58.363247863247864</v>
      </c>
      <c r="AA6" s="12">
        <v>14.792035481383843</v>
      </c>
      <c r="AB6" s="12">
        <v>55.668174962292618</v>
      </c>
      <c r="AC6" s="12">
        <v>9.9482978305806622</v>
      </c>
      <c r="AD6" s="12">
        <v>86.435897435897445</v>
      </c>
      <c r="AE6" s="12">
        <v>4.3234905663347956</v>
      </c>
    </row>
    <row r="7" spans="1:31" x14ac:dyDescent="0.25">
      <c r="A7" s="9" t="s">
        <v>22</v>
      </c>
      <c r="B7" s="9" t="s">
        <v>23</v>
      </c>
      <c r="C7" s="9" t="s">
        <v>101</v>
      </c>
      <c r="D7" s="9">
        <v>10</v>
      </c>
      <c r="E7" s="9">
        <v>0</v>
      </c>
      <c r="F7" s="9">
        <v>4</v>
      </c>
      <c r="G7" s="9">
        <v>5</v>
      </c>
      <c r="H7" s="9">
        <v>6</v>
      </c>
      <c r="I7" s="20">
        <f t="shared" si="0"/>
        <v>0</v>
      </c>
      <c r="J7" s="20">
        <f>H7/$D7*100</f>
        <v>60</v>
      </c>
      <c r="K7" s="12">
        <f>AVERAGE(I4:I7)</f>
        <v>0</v>
      </c>
      <c r="L7" s="12">
        <f>STDEV(I4:I7)/SQRT(4)</f>
        <v>0</v>
      </c>
      <c r="M7" s="12">
        <f>AVERAGE(J4:J7)</f>
        <v>35.912698412698411</v>
      </c>
      <c r="N7" s="12">
        <f>STDEV(J4:J7)/SQRT(4)</f>
        <v>9.1018459887609762</v>
      </c>
      <c r="O7" t="s">
        <v>25</v>
      </c>
      <c r="P7" t="s">
        <v>29</v>
      </c>
      <c r="Q7" t="s">
        <v>27</v>
      </c>
      <c r="R7" s="12">
        <f>$K$19</f>
        <v>21.49206349206349</v>
      </c>
      <c r="S7" s="12">
        <f>$L$19</f>
        <v>9.7320617523277768</v>
      </c>
      <c r="T7" s="12">
        <f>$M$19</f>
        <v>75.047619047619051</v>
      </c>
      <c r="U7" s="12">
        <f>$N$19</f>
        <v>14.026699516269957</v>
      </c>
      <c r="W7">
        <v>20</v>
      </c>
      <c r="X7" s="12">
        <v>28.5</v>
      </c>
      <c r="Y7" s="12">
        <v>23.921747427811372</v>
      </c>
      <c r="Z7" s="12">
        <v>22.470085470085472</v>
      </c>
      <c r="AA7" s="12">
        <v>10.624591710280171</v>
      </c>
      <c r="AB7" s="12">
        <v>2.3137254901960786</v>
      </c>
      <c r="AC7" s="12">
        <v>1.4886472859688085</v>
      </c>
      <c r="AD7" s="12">
        <v>39.769984917043743</v>
      </c>
      <c r="AE7" s="12">
        <v>13.298174457106141</v>
      </c>
    </row>
    <row r="8" spans="1:31" x14ac:dyDescent="0.25">
      <c r="A8" s="9" t="s">
        <v>22</v>
      </c>
      <c r="B8" s="9" t="s">
        <v>27</v>
      </c>
      <c r="C8" s="9" t="s">
        <v>98</v>
      </c>
      <c r="D8" s="9">
        <v>9</v>
      </c>
      <c r="E8" s="9">
        <v>0</v>
      </c>
      <c r="F8" s="9">
        <v>0</v>
      </c>
      <c r="G8" s="9">
        <v>1</v>
      </c>
      <c r="H8" s="9">
        <v>1</v>
      </c>
      <c r="I8" s="20">
        <f t="shared" si="0"/>
        <v>0</v>
      </c>
      <c r="J8" s="20">
        <f t="shared" si="1"/>
        <v>11.111111111111111</v>
      </c>
      <c r="K8" s="12"/>
      <c r="L8" s="12"/>
      <c r="M8" s="12"/>
      <c r="O8" t="s">
        <v>25</v>
      </c>
      <c r="P8" t="s">
        <v>32</v>
      </c>
      <c r="Q8" t="s">
        <v>23</v>
      </c>
      <c r="R8" s="12">
        <f>$K$23</f>
        <v>17.558441558441558</v>
      </c>
      <c r="S8" s="12">
        <f>$L$23</f>
        <v>8.8339758716824317</v>
      </c>
      <c r="T8" s="12">
        <f>$M$23</f>
        <v>40.422077922077918</v>
      </c>
      <c r="U8" s="12">
        <f>$N$23</f>
        <v>11.868900137120809</v>
      </c>
      <c r="W8">
        <v>25</v>
      </c>
      <c r="X8" s="12">
        <v>0</v>
      </c>
      <c r="Y8" s="12">
        <v>0</v>
      </c>
      <c r="Z8" s="12">
        <v>50</v>
      </c>
      <c r="AA8" s="12">
        <v>28.867513459481287</v>
      </c>
      <c r="AB8" s="12">
        <v>0</v>
      </c>
      <c r="AC8" s="12">
        <v>0</v>
      </c>
      <c r="AD8" s="12">
        <v>0</v>
      </c>
      <c r="AE8" s="12">
        <v>0</v>
      </c>
    </row>
    <row r="9" spans="1:31" x14ac:dyDescent="0.25">
      <c r="A9" s="9" t="s">
        <v>22</v>
      </c>
      <c r="B9" s="9" t="s">
        <v>27</v>
      </c>
      <c r="C9" s="9" t="s">
        <v>99</v>
      </c>
      <c r="D9" s="9">
        <v>14</v>
      </c>
      <c r="E9" s="9">
        <v>0</v>
      </c>
      <c r="F9" s="9">
        <v>5</v>
      </c>
      <c r="G9" s="9">
        <v>11</v>
      </c>
      <c r="H9" s="9">
        <v>11</v>
      </c>
      <c r="I9" s="20">
        <f t="shared" si="0"/>
        <v>0</v>
      </c>
      <c r="J9" s="20">
        <f t="shared" si="1"/>
        <v>78.571428571428569</v>
      </c>
      <c r="K9" s="12"/>
      <c r="L9" s="12"/>
      <c r="M9" s="12"/>
      <c r="O9" t="s">
        <v>25</v>
      </c>
      <c r="P9" t="s">
        <v>32</v>
      </c>
      <c r="Q9" t="s">
        <v>27</v>
      </c>
      <c r="R9" s="12">
        <f>$K$27</f>
        <v>26.816239316239315</v>
      </c>
      <c r="S9" s="12">
        <f>$L$27</f>
        <v>9.4744900507145999</v>
      </c>
      <c r="T9" s="12">
        <f>$M$27</f>
        <v>58.363247863247864</v>
      </c>
      <c r="U9" s="12">
        <f>$N$27</f>
        <v>14.792035481383843</v>
      </c>
    </row>
    <row r="10" spans="1:31" x14ac:dyDescent="0.25">
      <c r="A10" s="9" t="s">
        <v>22</v>
      </c>
      <c r="B10" s="9" t="s">
        <v>27</v>
      </c>
      <c r="C10" s="9" t="s">
        <v>100</v>
      </c>
      <c r="D10" s="9">
        <v>25</v>
      </c>
      <c r="E10" s="9">
        <v>0</v>
      </c>
      <c r="F10" s="9">
        <v>18</v>
      </c>
      <c r="G10" s="9">
        <v>21</v>
      </c>
      <c r="H10" s="9">
        <v>21</v>
      </c>
      <c r="I10" s="20">
        <f t="shared" si="0"/>
        <v>0</v>
      </c>
      <c r="J10" s="20">
        <f t="shared" si="1"/>
        <v>84</v>
      </c>
      <c r="K10" s="12"/>
      <c r="L10" s="12"/>
      <c r="M10" s="12"/>
      <c r="O10" t="s">
        <v>25</v>
      </c>
      <c r="P10" t="s">
        <v>34</v>
      </c>
      <c r="Q10" t="s">
        <v>23</v>
      </c>
      <c r="R10" s="12">
        <f>$K$31</f>
        <v>0</v>
      </c>
      <c r="S10" s="12">
        <f>$L$31</f>
        <v>0</v>
      </c>
      <c r="T10" s="12">
        <f>$M$31</f>
        <v>28.5</v>
      </c>
      <c r="U10" s="12">
        <f>$N$31</f>
        <v>23.921747427811372</v>
      </c>
    </row>
    <row r="11" spans="1:31" x14ac:dyDescent="0.25">
      <c r="A11" s="9" t="s">
        <v>22</v>
      </c>
      <c r="B11" s="9" t="s">
        <v>27</v>
      </c>
      <c r="C11" s="9" t="s">
        <v>101</v>
      </c>
      <c r="D11" s="9">
        <v>10</v>
      </c>
      <c r="E11" s="9">
        <v>0</v>
      </c>
      <c r="F11" s="9">
        <v>4</v>
      </c>
      <c r="G11" s="9">
        <v>6</v>
      </c>
      <c r="H11" s="9">
        <v>6</v>
      </c>
      <c r="I11" s="20">
        <f t="shared" si="0"/>
        <v>0</v>
      </c>
      <c r="J11" s="20">
        <f t="shared" si="1"/>
        <v>60</v>
      </c>
      <c r="K11" s="12">
        <f>AVERAGE(I8:I11)</f>
        <v>0</v>
      </c>
      <c r="L11" s="12">
        <f>STDEV(I8:I11)/SQRT(4)</f>
        <v>0</v>
      </c>
      <c r="M11" s="12">
        <f>AVERAGE(J8:J11)</f>
        <v>58.420634920634924</v>
      </c>
      <c r="N11" s="12">
        <f>STDEV(J8:J11)/SQRT(4)</f>
        <v>16.585746490481228</v>
      </c>
      <c r="O11" t="s">
        <v>25</v>
      </c>
      <c r="P11" t="s">
        <v>34</v>
      </c>
      <c r="Q11" t="s">
        <v>27</v>
      </c>
      <c r="R11" s="12">
        <f>$K$35</f>
        <v>1.9230769230769231</v>
      </c>
      <c r="S11" s="12">
        <f>$L$35</f>
        <v>1.9230769230769231</v>
      </c>
      <c r="T11" s="12">
        <f>$M$35</f>
        <v>22.470085470085472</v>
      </c>
      <c r="U11" s="12">
        <f>$N$35</f>
        <v>10.624591710280171</v>
      </c>
    </row>
    <row r="12" spans="1:31" x14ac:dyDescent="0.25">
      <c r="A12" s="9" t="s">
        <v>29</v>
      </c>
      <c r="B12" s="9" t="s">
        <v>23</v>
      </c>
      <c r="C12" s="9" t="s">
        <v>98</v>
      </c>
      <c r="D12" s="9">
        <v>10</v>
      </c>
      <c r="E12" s="9">
        <v>0</v>
      </c>
      <c r="F12" s="9">
        <v>4</v>
      </c>
      <c r="G12" s="9">
        <v>4</v>
      </c>
      <c r="H12" s="9">
        <v>4</v>
      </c>
      <c r="I12" s="20">
        <f t="shared" si="0"/>
        <v>0</v>
      </c>
      <c r="J12" s="20">
        <f t="shared" si="1"/>
        <v>40</v>
      </c>
      <c r="K12" s="12"/>
      <c r="L12" s="12"/>
      <c r="M12" s="12"/>
      <c r="O12" t="s">
        <v>25</v>
      </c>
      <c r="P12" t="s">
        <v>35</v>
      </c>
      <c r="Q12" t="s">
        <v>23</v>
      </c>
      <c r="R12" s="12">
        <f>$K$39</f>
        <v>0</v>
      </c>
      <c r="S12" s="12">
        <f>$L$39</f>
        <v>0</v>
      </c>
      <c r="T12" s="12">
        <f>$M$39</f>
        <v>0</v>
      </c>
      <c r="U12" s="12">
        <f>$N$39</f>
        <v>0</v>
      </c>
    </row>
    <row r="13" spans="1:31" x14ac:dyDescent="0.25">
      <c r="A13" s="9" t="s">
        <v>29</v>
      </c>
      <c r="B13" s="9" t="s">
        <v>23</v>
      </c>
      <c r="C13" s="9" t="s">
        <v>99</v>
      </c>
      <c r="D13" s="9">
        <v>14</v>
      </c>
      <c r="E13" s="9">
        <v>0</v>
      </c>
      <c r="F13" s="9">
        <v>3</v>
      </c>
      <c r="G13" s="9">
        <v>3</v>
      </c>
      <c r="H13" s="9">
        <v>3</v>
      </c>
      <c r="I13" s="20">
        <f t="shared" si="0"/>
        <v>0</v>
      </c>
      <c r="J13" s="20">
        <f t="shared" si="1"/>
        <v>21.428571428571427</v>
      </c>
      <c r="K13" s="12"/>
      <c r="L13" s="12"/>
      <c r="M13" s="12"/>
      <c r="O13" t="s">
        <v>25</v>
      </c>
      <c r="P13" t="s">
        <v>35</v>
      </c>
      <c r="Q13" t="s">
        <v>27</v>
      </c>
      <c r="R13" s="12">
        <f>$K$43</f>
        <v>0</v>
      </c>
      <c r="S13" s="12">
        <f>$L$43</f>
        <v>0</v>
      </c>
      <c r="T13" s="12">
        <f>$M$43</f>
        <v>50</v>
      </c>
      <c r="U13" s="12">
        <f>$N$43</f>
        <v>28.867513459481287</v>
      </c>
    </row>
    <row r="14" spans="1:31" x14ac:dyDescent="0.25">
      <c r="A14" s="9" t="s">
        <v>29</v>
      </c>
      <c r="B14" s="9" t="s">
        <v>23</v>
      </c>
      <c r="C14" s="9" t="s">
        <v>100</v>
      </c>
      <c r="D14" s="9">
        <v>25</v>
      </c>
      <c r="E14" s="9">
        <v>1</v>
      </c>
      <c r="F14" s="9">
        <v>11</v>
      </c>
      <c r="G14" s="9">
        <v>11</v>
      </c>
      <c r="H14" s="9">
        <v>11</v>
      </c>
      <c r="I14" s="20">
        <f t="shared" si="0"/>
        <v>4</v>
      </c>
      <c r="J14" s="20">
        <f t="shared" si="1"/>
        <v>44</v>
      </c>
      <c r="K14" s="12"/>
      <c r="L14" s="12"/>
      <c r="M14" s="12"/>
      <c r="O14" t="s">
        <v>36</v>
      </c>
      <c r="P14" t="s">
        <v>22</v>
      </c>
      <c r="Q14" t="s">
        <v>23</v>
      </c>
      <c r="R14" s="12">
        <f>$K$49</f>
        <v>0</v>
      </c>
      <c r="S14" s="12">
        <f>$L$49</f>
        <v>0</v>
      </c>
      <c r="T14" s="12">
        <f>$M$49</f>
        <v>33.428832261649603</v>
      </c>
      <c r="U14" s="12">
        <f>$N$49</f>
        <v>3.5595652868226337</v>
      </c>
    </row>
    <row r="15" spans="1:31" x14ac:dyDescent="0.25">
      <c r="A15" s="9" t="s">
        <v>29</v>
      </c>
      <c r="B15" s="9" t="s">
        <v>23</v>
      </c>
      <c r="C15" s="9" t="s">
        <v>101</v>
      </c>
      <c r="D15" s="9">
        <v>11</v>
      </c>
      <c r="E15" s="9">
        <v>0</v>
      </c>
      <c r="F15" s="9">
        <v>6</v>
      </c>
      <c r="G15" s="9">
        <v>7</v>
      </c>
      <c r="H15" s="9">
        <v>7</v>
      </c>
      <c r="I15" s="20">
        <f t="shared" si="0"/>
        <v>0</v>
      </c>
      <c r="J15" s="20">
        <f t="shared" si="1"/>
        <v>63.636363636363633</v>
      </c>
      <c r="K15" s="12">
        <f>AVERAGE(I12:I15)</f>
        <v>1</v>
      </c>
      <c r="L15" s="12">
        <f>STDEV(I12:I15)/SQRT(4)</f>
        <v>1</v>
      </c>
      <c r="M15" s="12">
        <f>AVERAGE(J12:J15)</f>
        <v>42.266233766233768</v>
      </c>
      <c r="N15" s="12">
        <f>STDEV(J12:J15)/SQRT(4)</f>
        <v>8.6555973373746884</v>
      </c>
      <c r="O15" t="s">
        <v>36</v>
      </c>
      <c r="P15" t="s">
        <v>22</v>
      </c>
      <c r="Q15" t="s">
        <v>27</v>
      </c>
      <c r="R15" s="12">
        <f>$K$55</f>
        <v>0</v>
      </c>
      <c r="S15" s="12">
        <f>$L$55</f>
        <v>0</v>
      </c>
      <c r="T15" s="12">
        <f>$M$55</f>
        <v>86.532428355957776</v>
      </c>
      <c r="U15" s="12">
        <f>$N$55</f>
        <v>4.673332969113221</v>
      </c>
    </row>
    <row r="16" spans="1:31" x14ac:dyDescent="0.25">
      <c r="A16" s="9" t="s">
        <v>29</v>
      </c>
      <c r="B16" s="9" t="s">
        <v>27</v>
      </c>
      <c r="C16" s="9" t="s">
        <v>98</v>
      </c>
      <c r="D16" s="9">
        <v>9</v>
      </c>
      <c r="E16" s="9">
        <v>1</v>
      </c>
      <c r="F16" s="9">
        <v>3</v>
      </c>
      <c r="G16" s="9">
        <v>3</v>
      </c>
      <c r="H16" s="9">
        <v>3</v>
      </c>
      <c r="I16" s="20">
        <f t="shared" si="0"/>
        <v>11.111111111111111</v>
      </c>
      <c r="J16" s="20">
        <f t="shared" si="1"/>
        <v>33.333333333333329</v>
      </c>
      <c r="K16" s="12"/>
      <c r="L16" s="12"/>
      <c r="M16" s="12"/>
      <c r="O16" t="s">
        <v>36</v>
      </c>
      <c r="P16" t="s">
        <v>29</v>
      </c>
      <c r="Q16" t="s">
        <v>23</v>
      </c>
      <c r="R16" s="12">
        <f>$K$61</f>
        <v>12.156862745098039</v>
      </c>
      <c r="S16" s="12">
        <f>$L$61</f>
        <v>8.5401645090928042</v>
      </c>
      <c r="T16" s="12">
        <f>$M$61</f>
        <v>57.463046757164399</v>
      </c>
      <c r="U16" s="12">
        <f>$N$61</f>
        <v>11.13021483549341</v>
      </c>
    </row>
    <row r="17" spans="1:21" x14ac:dyDescent="0.25">
      <c r="A17" s="9" t="s">
        <v>29</v>
      </c>
      <c r="B17" s="9" t="s">
        <v>27</v>
      </c>
      <c r="C17" s="9" t="s">
        <v>99</v>
      </c>
      <c r="D17" s="9">
        <v>14</v>
      </c>
      <c r="E17" s="9">
        <v>6</v>
      </c>
      <c r="F17" s="9">
        <v>12</v>
      </c>
      <c r="G17" s="9">
        <v>13</v>
      </c>
      <c r="H17" s="9">
        <v>13</v>
      </c>
      <c r="I17" s="20">
        <f t="shared" si="0"/>
        <v>42.857142857142854</v>
      </c>
      <c r="J17" s="20">
        <f t="shared" si="1"/>
        <v>92.857142857142861</v>
      </c>
      <c r="K17" s="12"/>
      <c r="L17" s="12"/>
      <c r="M17" s="12"/>
      <c r="O17" t="s">
        <v>36</v>
      </c>
      <c r="P17" t="s">
        <v>29</v>
      </c>
      <c r="Q17" t="s">
        <v>27</v>
      </c>
      <c r="R17" s="12">
        <f>$K$67</f>
        <v>38.487933634992459</v>
      </c>
      <c r="S17" s="12">
        <f>$L$67</f>
        <v>12.358145104493254</v>
      </c>
      <c r="T17" s="12">
        <f>$M$67</f>
        <v>91</v>
      </c>
      <c r="U17" s="12">
        <f>$N$67</f>
        <v>3.1728010758108782</v>
      </c>
    </row>
    <row r="18" spans="1:21" x14ac:dyDescent="0.25">
      <c r="A18" s="9" t="s">
        <v>29</v>
      </c>
      <c r="B18" s="9" t="s">
        <v>27</v>
      </c>
      <c r="C18" s="9" t="s">
        <v>100</v>
      </c>
      <c r="D18" s="9">
        <v>25</v>
      </c>
      <c r="E18" s="9">
        <v>8</v>
      </c>
      <c r="F18" s="9">
        <v>20</v>
      </c>
      <c r="G18" s="9">
        <v>21</v>
      </c>
      <c r="H18" s="9">
        <v>21</v>
      </c>
      <c r="I18" s="20">
        <f t="shared" si="0"/>
        <v>32</v>
      </c>
      <c r="J18" s="20">
        <f t="shared" si="1"/>
        <v>84</v>
      </c>
      <c r="K18" s="12"/>
      <c r="L18" s="12"/>
      <c r="M18" s="12"/>
      <c r="O18" t="s">
        <v>36</v>
      </c>
      <c r="P18" t="s">
        <v>32</v>
      </c>
      <c r="Q18" t="s">
        <v>23</v>
      </c>
      <c r="R18" s="12">
        <f>$K$73</f>
        <v>31.610859728506785</v>
      </c>
      <c r="S18" s="12">
        <f>$L$73</f>
        <v>11.488783840459282</v>
      </c>
      <c r="T18" s="12">
        <f>$M$73</f>
        <v>55.668174962292618</v>
      </c>
      <c r="U18" s="12">
        <f>$N$73</f>
        <v>9.9482978305806622</v>
      </c>
    </row>
    <row r="19" spans="1:21" x14ac:dyDescent="0.25">
      <c r="A19" s="9" t="s">
        <v>29</v>
      </c>
      <c r="B19" s="9" t="s">
        <v>27</v>
      </c>
      <c r="C19" s="9" t="s">
        <v>101</v>
      </c>
      <c r="D19" s="9">
        <v>10</v>
      </c>
      <c r="E19" s="9">
        <v>0</v>
      </c>
      <c r="F19" s="9">
        <v>8</v>
      </c>
      <c r="G19" s="9">
        <v>9</v>
      </c>
      <c r="H19" s="9">
        <v>9</v>
      </c>
      <c r="I19" s="20">
        <f t="shared" si="0"/>
        <v>0</v>
      </c>
      <c r="J19" s="20">
        <f t="shared" si="1"/>
        <v>90</v>
      </c>
      <c r="K19" s="12">
        <f>AVERAGE(I16:I19)</f>
        <v>21.49206349206349</v>
      </c>
      <c r="L19" s="12">
        <f>STDEV(I16:I19)/SQRT(4)</f>
        <v>9.7320617523277768</v>
      </c>
      <c r="M19" s="12">
        <f>AVERAGE(J16:J19)</f>
        <v>75.047619047619051</v>
      </c>
      <c r="N19" s="12">
        <f>STDEV(J16:J19)/SQRT(4)</f>
        <v>14.026699516269957</v>
      </c>
      <c r="O19" t="s">
        <v>36</v>
      </c>
      <c r="P19" t="s">
        <v>32</v>
      </c>
      <c r="Q19" t="s">
        <v>27</v>
      </c>
      <c r="R19" s="12">
        <f>$K$79</f>
        <v>60.397435897435891</v>
      </c>
      <c r="S19" s="12">
        <f>$L$79</f>
        <v>19.922001917999506</v>
      </c>
      <c r="T19" s="12">
        <f>$M$79</f>
        <v>86.435897435897445</v>
      </c>
      <c r="U19" s="12">
        <f>$N$79</f>
        <v>4.3234905663347956</v>
      </c>
    </row>
    <row r="20" spans="1:21" x14ac:dyDescent="0.25">
      <c r="A20" s="9" t="s">
        <v>32</v>
      </c>
      <c r="B20" s="9" t="s">
        <v>23</v>
      </c>
      <c r="C20" s="9" t="s">
        <v>98</v>
      </c>
      <c r="D20" s="9">
        <v>10</v>
      </c>
      <c r="E20" s="9">
        <v>1</v>
      </c>
      <c r="F20" s="9">
        <v>3</v>
      </c>
      <c r="G20" s="9">
        <v>3</v>
      </c>
      <c r="H20" s="9">
        <v>4</v>
      </c>
      <c r="I20" s="20">
        <f t="shared" si="0"/>
        <v>10</v>
      </c>
      <c r="J20" s="20">
        <f t="shared" si="1"/>
        <v>40</v>
      </c>
      <c r="K20" s="12"/>
      <c r="L20" s="12"/>
      <c r="M20" s="12"/>
      <c r="O20" t="s">
        <v>36</v>
      </c>
      <c r="P20" t="s">
        <v>34</v>
      </c>
      <c r="Q20" t="s">
        <v>23</v>
      </c>
      <c r="R20" s="12">
        <f>$K$85</f>
        <v>0</v>
      </c>
      <c r="S20" s="12">
        <f>$L$85</f>
        <v>0</v>
      </c>
      <c r="T20" s="12">
        <f>$M$85</f>
        <v>2.3137254901960786</v>
      </c>
      <c r="U20" s="12">
        <f>$N$85</f>
        <v>1.4886472859688085</v>
      </c>
    </row>
    <row r="21" spans="1:21" x14ac:dyDescent="0.25">
      <c r="A21" s="9" t="s">
        <v>32</v>
      </c>
      <c r="B21" s="9" t="s">
        <v>23</v>
      </c>
      <c r="C21" s="9" t="s">
        <v>99</v>
      </c>
      <c r="D21" s="9">
        <v>14</v>
      </c>
      <c r="E21" s="9">
        <v>1</v>
      </c>
      <c r="F21" s="9">
        <v>1</v>
      </c>
      <c r="G21" s="9">
        <v>1</v>
      </c>
      <c r="H21" s="9">
        <v>1</v>
      </c>
      <c r="I21" s="20">
        <f t="shared" si="0"/>
        <v>7.1428571428571423</v>
      </c>
      <c r="J21" s="20">
        <f t="shared" si="1"/>
        <v>7.1428571428571423</v>
      </c>
      <c r="K21" s="12"/>
      <c r="L21" s="12"/>
      <c r="M21" s="12"/>
      <c r="O21" t="s">
        <v>36</v>
      </c>
      <c r="P21" t="s">
        <v>34</v>
      </c>
      <c r="Q21" t="s">
        <v>27</v>
      </c>
      <c r="R21" s="12">
        <f>$K$91</f>
        <v>0.98039215686274506</v>
      </c>
      <c r="S21" s="12">
        <f>$L$91</f>
        <v>0.98039215686274517</v>
      </c>
      <c r="T21" s="12">
        <f>$M$91</f>
        <v>39.769984917043743</v>
      </c>
      <c r="U21" s="12">
        <f>$N$91</f>
        <v>13.298174457106141</v>
      </c>
    </row>
    <row r="22" spans="1:21" x14ac:dyDescent="0.25">
      <c r="A22" s="9" t="s">
        <v>32</v>
      </c>
      <c r="B22" s="9" t="s">
        <v>23</v>
      </c>
      <c r="C22" s="9" t="s">
        <v>100</v>
      </c>
      <c r="D22" s="9">
        <v>25</v>
      </c>
      <c r="E22" s="9">
        <v>11</v>
      </c>
      <c r="F22" s="9">
        <v>15</v>
      </c>
      <c r="G22" s="9">
        <v>15</v>
      </c>
      <c r="H22" s="9">
        <v>15</v>
      </c>
      <c r="I22" s="20">
        <f t="shared" si="0"/>
        <v>44</v>
      </c>
      <c r="J22" s="20">
        <f t="shared" si="1"/>
        <v>60</v>
      </c>
      <c r="K22" s="12"/>
      <c r="L22" s="12"/>
      <c r="M22" s="12"/>
      <c r="O22" t="s">
        <v>36</v>
      </c>
      <c r="P22" t="s">
        <v>35</v>
      </c>
      <c r="Q22" t="s">
        <v>23</v>
      </c>
      <c r="R22" s="12">
        <f>$K$97</f>
        <v>0</v>
      </c>
      <c r="S22" s="12">
        <f>$L$97</f>
        <v>0</v>
      </c>
      <c r="T22" s="12">
        <f>$M$97</f>
        <v>0</v>
      </c>
      <c r="U22" s="12">
        <f>$N$97</f>
        <v>0</v>
      </c>
    </row>
    <row r="23" spans="1:21" x14ac:dyDescent="0.25">
      <c r="A23" s="9" t="s">
        <v>32</v>
      </c>
      <c r="B23" s="9" t="s">
        <v>23</v>
      </c>
      <c r="C23" s="9" t="s">
        <v>101</v>
      </c>
      <c r="D23" s="9">
        <v>11</v>
      </c>
      <c r="E23" s="9">
        <v>1</v>
      </c>
      <c r="F23" s="9">
        <v>6</v>
      </c>
      <c r="G23" s="9">
        <v>6</v>
      </c>
      <c r="H23" s="9">
        <v>6</v>
      </c>
      <c r="I23" s="20">
        <f t="shared" si="0"/>
        <v>9.0909090909090917</v>
      </c>
      <c r="J23" s="20">
        <f t="shared" si="1"/>
        <v>54.54545454545454</v>
      </c>
      <c r="K23" s="12">
        <f>AVERAGE(I20:I23)</f>
        <v>17.558441558441558</v>
      </c>
      <c r="L23" s="12">
        <f>STDEV(I20:I23)/SQRT(4)</f>
        <v>8.8339758716824317</v>
      </c>
      <c r="M23" s="12">
        <f>AVERAGE(J20:J23)</f>
        <v>40.422077922077918</v>
      </c>
      <c r="N23" s="12">
        <f>STDEV(J20:J23)/SQRT(4)</f>
        <v>11.868900137120809</v>
      </c>
      <c r="O23" t="s">
        <v>36</v>
      </c>
      <c r="P23" t="s">
        <v>35</v>
      </c>
      <c r="Q23" t="s">
        <v>27</v>
      </c>
      <c r="R23" s="12">
        <f>$K$103</f>
        <v>0</v>
      </c>
      <c r="S23" s="12">
        <f>$L$103</f>
        <v>0</v>
      </c>
      <c r="T23" s="12">
        <f>$M$103</f>
        <v>0</v>
      </c>
      <c r="U23" s="12">
        <f>$N$103</f>
        <v>0</v>
      </c>
    </row>
    <row r="24" spans="1:21" x14ac:dyDescent="0.25">
      <c r="A24" s="9" t="s">
        <v>32</v>
      </c>
      <c r="B24" s="9" t="s">
        <v>27</v>
      </c>
      <c r="C24" s="9" t="s">
        <v>98</v>
      </c>
      <c r="D24" s="9">
        <v>9</v>
      </c>
      <c r="E24" s="9">
        <v>1</v>
      </c>
      <c r="F24" s="9">
        <v>2</v>
      </c>
      <c r="G24" s="9">
        <v>2</v>
      </c>
      <c r="H24" s="9">
        <v>2</v>
      </c>
      <c r="I24" s="20">
        <f t="shared" si="0"/>
        <v>11.111111111111111</v>
      </c>
      <c r="J24" s="20">
        <f t="shared" si="1"/>
        <v>22.222222222222221</v>
      </c>
      <c r="K24" s="12"/>
      <c r="L24" s="12"/>
      <c r="M24" s="12"/>
      <c r="R24" s="12"/>
      <c r="S24" s="12"/>
      <c r="T24" s="12"/>
    </row>
    <row r="25" spans="1:21" x14ac:dyDescent="0.25">
      <c r="A25" s="9" t="s">
        <v>32</v>
      </c>
      <c r="B25" s="9" t="s">
        <v>27</v>
      </c>
      <c r="C25" s="9" t="s">
        <v>99</v>
      </c>
      <c r="D25" s="9">
        <v>13</v>
      </c>
      <c r="E25" s="9">
        <v>6</v>
      </c>
      <c r="F25" s="9">
        <v>9</v>
      </c>
      <c r="G25" s="9">
        <v>9</v>
      </c>
      <c r="H25" s="9">
        <v>9</v>
      </c>
      <c r="I25" s="20">
        <f t="shared" si="0"/>
        <v>46.153846153846153</v>
      </c>
      <c r="J25" s="20">
        <f t="shared" si="1"/>
        <v>69.230769230769226</v>
      </c>
      <c r="K25" s="12"/>
      <c r="L25" s="12"/>
      <c r="M25" s="12"/>
      <c r="R25" s="12"/>
      <c r="S25" s="12"/>
      <c r="T25" s="12"/>
    </row>
    <row r="26" spans="1:21" x14ac:dyDescent="0.25">
      <c r="A26" s="9" t="s">
        <v>32</v>
      </c>
      <c r="B26" s="9" t="s">
        <v>27</v>
      </c>
      <c r="C26" s="9" t="s">
        <v>100</v>
      </c>
      <c r="D26" s="9">
        <v>25</v>
      </c>
      <c r="E26" s="9">
        <v>10</v>
      </c>
      <c r="F26" s="9">
        <v>23</v>
      </c>
      <c r="G26" s="9">
        <v>23</v>
      </c>
      <c r="H26" s="9">
        <v>23</v>
      </c>
      <c r="I26" s="20">
        <f t="shared" si="0"/>
        <v>40</v>
      </c>
      <c r="J26" s="20">
        <f t="shared" si="1"/>
        <v>92</v>
      </c>
      <c r="K26" s="12"/>
      <c r="L26" s="12"/>
      <c r="M26" s="12"/>
      <c r="O26" t="s">
        <v>25</v>
      </c>
      <c r="P26" t="s">
        <v>22</v>
      </c>
      <c r="Q26" t="s">
        <v>23</v>
      </c>
      <c r="R26" s="12">
        <f>$K$7</f>
        <v>0</v>
      </c>
      <c r="S26" s="12">
        <f>$L$7</f>
        <v>0</v>
      </c>
      <c r="T26" s="12">
        <f>$M$7</f>
        <v>35.912698412698411</v>
      </c>
      <c r="U26" s="12">
        <f>$N$7</f>
        <v>9.1018459887609762</v>
      </c>
    </row>
    <row r="27" spans="1:21" x14ac:dyDescent="0.25">
      <c r="A27" s="9" t="s">
        <v>32</v>
      </c>
      <c r="B27" s="9" t="s">
        <v>27</v>
      </c>
      <c r="C27" s="9" t="s">
        <v>101</v>
      </c>
      <c r="D27" s="9">
        <v>10</v>
      </c>
      <c r="E27" s="9">
        <v>1</v>
      </c>
      <c r="F27" s="9">
        <v>5</v>
      </c>
      <c r="G27" s="9">
        <v>5</v>
      </c>
      <c r="H27" s="9">
        <v>5</v>
      </c>
      <c r="I27" s="20">
        <f t="shared" si="0"/>
        <v>10</v>
      </c>
      <c r="J27" s="20">
        <f t="shared" si="1"/>
        <v>50</v>
      </c>
      <c r="K27" s="12">
        <f>AVERAGE(I24:I27)</f>
        <v>26.816239316239315</v>
      </c>
      <c r="L27" s="12">
        <f>STDEV(I24:I27)/SQRT(4)</f>
        <v>9.4744900507145999</v>
      </c>
      <c r="M27" s="12">
        <f>AVERAGE(J24:J27)</f>
        <v>58.363247863247864</v>
      </c>
      <c r="N27" s="12">
        <f>STDEV(J24:J27)/SQRT(4)</f>
        <v>14.792035481383843</v>
      </c>
      <c r="O27" t="s">
        <v>36</v>
      </c>
      <c r="P27" t="s">
        <v>22</v>
      </c>
      <c r="Q27" t="s">
        <v>23</v>
      </c>
      <c r="R27" s="12">
        <f>$K$49</f>
        <v>0</v>
      </c>
      <c r="S27" s="12">
        <f>$L$49</f>
        <v>0</v>
      </c>
      <c r="T27" s="12">
        <f>$M$49</f>
        <v>33.428832261649603</v>
      </c>
      <c r="U27" s="12">
        <f>$N$49</f>
        <v>3.5595652868226337</v>
      </c>
    </row>
    <row r="28" spans="1:21" x14ac:dyDescent="0.25">
      <c r="A28" s="9" t="s">
        <v>34</v>
      </c>
      <c r="B28" s="9" t="s">
        <v>23</v>
      </c>
      <c r="C28" s="9" t="s">
        <v>98</v>
      </c>
      <c r="D28" s="9">
        <v>10</v>
      </c>
      <c r="E28" s="9">
        <v>0</v>
      </c>
      <c r="F28" s="9">
        <v>0</v>
      </c>
      <c r="G28" s="9">
        <v>1</v>
      </c>
      <c r="H28" s="9">
        <v>1</v>
      </c>
      <c r="I28" s="20">
        <f t="shared" si="0"/>
        <v>0</v>
      </c>
      <c r="J28" s="20">
        <f t="shared" si="1"/>
        <v>10</v>
      </c>
      <c r="K28" s="12"/>
      <c r="L28" s="12"/>
      <c r="M28" s="12"/>
      <c r="O28" t="s">
        <v>25</v>
      </c>
      <c r="P28" t="s">
        <v>22</v>
      </c>
      <c r="Q28" t="s">
        <v>27</v>
      </c>
      <c r="R28" s="12">
        <f>$K$11</f>
        <v>0</v>
      </c>
      <c r="S28" s="12">
        <f>$L$11</f>
        <v>0</v>
      </c>
      <c r="T28" s="12">
        <f>$M$11</f>
        <v>58.420634920634924</v>
      </c>
      <c r="U28" s="12">
        <f>$N$11</f>
        <v>16.585746490481228</v>
      </c>
    </row>
    <row r="29" spans="1:21" x14ac:dyDescent="0.25">
      <c r="A29" s="9" t="s">
        <v>34</v>
      </c>
      <c r="B29" s="9" t="s">
        <v>23</v>
      </c>
      <c r="C29" s="9" t="s">
        <v>99</v>
      </c>
      <c r="D29" s="9">
        <v>13</v>
      </c>
      <c r="E29" s="9">
        <v>0</v>
      </c>
      <c r="F29" s="9">
        <v>0</v>
      </c>
      <c r="G29" s="9">
        <v>0</v>
      </c>
      <c r="H29" s="9">
        <v>13</v>
      </c>
      <c r="I29" s="20">
        <f t="shared" si="0"/>
        <v>0</v>
      </c>
      <c r="J29" s="20">
        <f t="shared" si="1"/>
        <v>100</v>
      </c>
      <c r="K29" s="12"/>
      <c r="L29" s="12"/>
      <c r="M29" s="12"/>
      <c r="O29" t="s">
        <v>36</v>
      </c>
      <c r="P29" t="s">
        <v>22</v>
      </c>
      <c r="Q29" t="s">
        <v>27</v>
      </c>
      <c r="R29" s="12">
        <f>$K$55</f>
        <v>0</v>
      </c>
      <c r="S29" s="12">
        <f>$L$55</f>
        <v>0</v>
      </c>
      <c r="T29" s="12">
        <f>$M$55</f>
        <v>86.532428355957776</v>
      </c>
      <c r="U29" s="12">
        <f>$N$55</f>
        <v>4.673332969113221</v>
      </c>
    </row>
    <row r="30" spans="1:21" x14ac:dyDescent="0.25">
      <c r="A30" s="9" t="s">
        <v>34</v>
      </c>
      <c r="B30" s="9" t="s">
        <v>23</v>
      </c>
      <c r="C30" s="9" t="s">
        <v>100</v>
      </c>
      <c r="D30" s="9">
        <v>25</v>
      </c>
      <c r="E30" s="9">
        <v>0</v>
      </c>
      <c r="F30" s="9">
        <v>0</v>
      </c>
      <c r="G30" s="9">
        <v>0</v>
      </c>
      <c r="H30" s="9">
        <v>1</v>
      </c>
      <c r="I30" s="20">
        <f t="shared" si="0"/>
        <v>0</v>
      </c>
      <c r="J30" s="20">
        <f t="shared" si="1"/>
        <v>4</v>
      </c>
      <c r="K30" s="12"/>
      <c r="L30" s="12"/>
      <c r="M30" s="12"/>
      <c r="O30" t="s">
        <v>25</v>
      </c>
      <c r="P30" t="s">
        <v>29</v>
      </c>
      <c r="Q30" t="s">
        <v>23</v>
      </c>
      <c r="R30" s="12">
        <f>$K$15</f>
        <v>1</v>
      </c>
      <c r="S30" s="12">
        <f>$L$15</f>
        <v>1</v>
      </c>
      <c r="T30" s="12">
        <f>$M$15</f>
        <v>42.266233766233768</v>
      </c>
      <c r="U30" s="12">
        <f>$N$15</f>
        <v>8.6555973373746884</v>
      </c>
    </row>
    <row r="31" spans="1:21" x14ac:dyDescent="0.25">
      <c r="A31" s="9" t="s">
        <v>34</v>
      </c>
      <c r="B31" s="9" t="s">
        <v>23</v>
      </c>
      <c r="C31" s="9" t="s">
        <v>101</v>
      </c>
      <c r="D31" s="9">
        <v>10</v>
      </c>
      <c r="E31" s="9">
        <v>0</v>
      </c>
      <c r="F31" s="9">
        <v>0</v>
      </c>
      <c r="G31" s="9">
        <v>0</v>
      </c>
      <c r="H31" s="9">
        <v>0</v>
      </c>
      <c r="I31" s="20">
        <f t="shared" si="0"/>
        <v>0</v>
      </c>
      <c r="J31" s="20">
        <f t="shared" si="1"/>
        <v>0</v>
      </c>
      <c r="K31" s="12">
        <f>AVERAGE(I28:I31)</f>
        <v>0</v>
      </c>
      <c r="L31" s="12">
        <f>STDEV(I28:I31)/SQRT(4)</f>
        <v>0</v>
      </c>
      <c r="M31" s="12">
        <f>AVERAGE(J28:J31)</f>
        <v>28.5</v>
      </c>
      <c r="N31" s="12">
        <f>STDEV(J28:J31)/SQRT(4)</f>
        <v>23.921747427811372</v>
      </c>
      <c r="O31" t="s">
        <v>36</v>
      </c>
      <c r="P31" t="s">
        <v>29</v>
      </c>
      <c r="Q31" t="s">
        <v>23</v>
      </c>
      <c r="R31" s="12">
        <f>$K$61</f>
        <v>12.156862745098039</v>
      </c>
      <c r="S31" s="12">
        <f>$L$61</f>
        <v>8.5401645090928042</v>
      </c>
      <c r="T31" s="12">
        <f>$M$61</f>
        <v>57.463046757164399</v>
      </c>
      <c r="U31" s="12">
        <f>$N$61</f>
        <v>11.13021483549341</v>
      </c>
    </row>
    <row r="32" spans="1:21" x14ac:dyDescent="0.25">
      <c r="A32" s="9" t="s">
        <v>34</v>
      </c>
      <c r="B32" s="9" t="s">
        <v>27</v>
      </c>
      <c r="C32" s="9" t="s">
        <v>98</v>
      </c>
      <c r="D32" s="9">
        <v>9</v>
      </c>
      <c r="E32" s="9">
        <v>0</v>
      </c>
      <c r="F32" s="9">
        <v>0</v>
      </c>
      <c r="G32" s="9">
        <v>0</v>
      </c>
      <c r="H32" s="9">
        <v>1</v>
      </c>
      <c r="I32" s="20">
        <f t="shared" si="0"/>
        <v>0</v>
      </c>
      <c r="J32" s="20">
        <f t="shared" si="1"/>
        <v>11.111111111111111</v>
      </c>
      <c r="K32" s="12"/>
      <c r="L32" s="12"/>
      <c r="M32" s="12"/>
      <c r="O32" t="s">
        <v>25</v>
      </c>
      <c r="P32" t="s">
        <v>29</v>
      </c>
      <c r="Q32" t="s">
        <v>27</v>
      </c>
      <c r="R32" s="12">
        <f>$K$19</f>
        <v>21.49206349206349</v>
      </c>
      <c r="S32" s="12">
        <f>$L$19</f>
        <v>9.7320617523277768</v>
      </c>
      <c r="T32" s="12">
        <f>$M$19</f>
        <v>75.047619047619051</v>
      </c>
      <c r="U32" s="12">
        <f>$N$19</f>
        <v>14.026699516269957</v>
      </c>
    </row>
    <row r="33" spans="1:21" x14ac:dyDescent="0.25">
      <c r="A33" s="9" t="s">
        <v>34</v>
      </c>
      <c r="B33" s="9" t="s">
        <v>27</v>
      </c>
      <c r="C33" s="9" t="s">
        <v>99</v>
      </c>
      <c r="D33" s="9">
        <v>13</v>
      </c>
      <c r="E33" s="9">
        <v>1</v>
      </c>
      <c r="F33" s="9">
        <v>2</v>
      </c>
      <c r="G33" s="9">
        <v>3</v>
      </c>
      <c r="H33" s="9">
        <v>4</v>
      </c>
      <c r="I33" s="20">
        <f t="shared" si="0"/>
        <v>7.6923076923076925</v>
      </c>
      <c r="J33" s="20">
        <f t="shared" si="1"/>
        <v>30.76923076923077</v>
      </c>
      <c r="K33" s="12"/>
      <c r="L33" s="12"/>
      <c r="M33" s="12"/>
      <c r="O33" t="s">
        <v>36</v>
      </c>
      <c r="P33" t="s">
        <v>29</v>
      </c>
      <c r="Q33" t="s">
        <v>27</v>
      </c>
      <c r="R33" s="12">
        <f>$K$67</f>
        <v>38.487933634992459</v>
      </c>
      <c r="S33" s="12">
        <f>$L$67</f>
        <v>12.358145104493254</v>
      </c>
      <c r="T33" s="12">
        <f>$M$67</f>
        <v>91</v>
      </c>
      <c r="U33" s="12">
        <f>$N$67</f>
        <v>3.1728010758108782</v>
      </c>
    </row>
    <row r="34" spans="1:21" x14ac:dyDescent="0.25">
      <c r="A34" s="9" t="s">
        <v>34</v>
      </c>
      <c r="B34" s="9" t="s">
        <v>27</v>
      </c>
      <c r="C34" s="9" t="s">
        <v>100</v>
      </c>
      <c r="D34" s="9">
        <v>25</v>
      </c>
      <c r="E34" s="9">
        <v>0</v>
      </c>
      <c r="F34" s="9">
        <v>0</v>
      </c>
      <c r="G34" s="9">
        <v>2</v>
      </c>
      <c r="H34" s="9">
        <v>12</v>
      </c>
      <c r="I34" s="20">
        <f t="shared" si="0"/>
        <v>0</v>
      </c>
      <c r="J34" s="20">
        <f t="shared" si="1"/>
        <v>48</v>
      </c>
      <c r="K34" s="12"/>
      <c r="L34" s="12"/>
      <c r="M34" s="12"/>
      <c r="O34" t="s">
        <v>25</v>
      </c>
      <c r="P34" t="s">
        <v>32</v>
      </c>
      <c r="Q34" t="s">
        <v>23</v>
      </c>
      <c r="R34" s="12">
        <f>$K$23</f>
        <v>17.558441558441558</v>
      </c>
      <c r="S34" s="12">
        <f>$L$23</f>
        <v>8.8339758716824317</v>
      </c>
      <c r="T34" s="12">
        <f>$M$23</f>
        <v>40.422077922077918</v>
      </c>
      <c r="U34" s="12">
        <f>$N$23</f>
        <v>11.868900137120809</v>
      </c>
    </row>
    <row r="35" spans="1:21" x14ac:dyDescent="0.25">
      <c r="A35" s="9" t="s">
        <v>34</v>
      </c>
      <c r="B35" s="9" t="s">
        <v>27</v>
      </c>
      <c r="C35" s="9" t="s">
        <v>101</v>
      </c>
      <c r="D35" s="9">
        <v>10</v>
      </c>
      <c r="E35" s="9">
        <v>0</v>
      </c>
      <c r="F35" s="9">
        <v>0</v>
      </c>
      <c r="G35" s="9">
        <v>0</v>
      </c>
      <c r="H35" s="9">
        <v>0</v>
      </c>
      <c r="I35" s="20">
        <f t="shared" si="0"/>
        <v>0</v>
      </c>
      <c r="J35" s="20">
        <f t="shared" si="1"/>
        <v>0</v>
      </c>
      <c r="K35" s="12">
        <f>AVERAGE(I32:I35)</f>
        <v>1.9230769230769231</v>
      </c>
      <c r="L35" s="12">
        <f>STDEV(I32:I35)/SQRT(4)</f>
        <v>1.9230769230769231</v>
      </c>
      <c r="M35" s="12">
        <f>AVERAGE(J32:J35)</f>
        <v>22.470085470085472</v>
      </c>
      <c r="N35" s="12">
        <f>STDEV(J32:J35)/SQRT(4)</f>
        <v>10.624591710280171</v>
      </c>
      <c r="O35" t="s">
        <v>36</v>
      </c>
      <c r="P35" t="s">
        <v>32</v>
      </c>
      <c r="Q35" t="s">
        <v>23</v>
      </c>
      <c r="R35" s="12">
        <f>$K$73</f>
        <v>31.610859728506785</v>
      </c>
      <c r="S35" s="12">
        <f>$L$73</f>
        <v>11.488783840459282</v>
      </c>
      <c r="T35" s="12">
        <f>$M$73</f>
        <v>55.668174962292618</v>
      </c>
      <c r="U35" s="12">
        <f>$N$73</f>
        <v>9.9482978305806622</v>
      </c>
    </row>
    <row r="36" spans="1:21" x14ac:dyDescent="0.25">
      <c r="A36" s="9" t="s">
        <v>35</v>
      </c>
      <c r="B36" s="9" t="s">
        <v>23</v>
      </c>
      <c r="C36" s="9" t="s">
        <v>98</v>
      </c>
      <c r="D36" s="9">
        <v>10</v>
      </c>
      <c r="E36" s="9">
        <v>0</v>
      </c>
      <c r="F36" s="9">
        <v>0</v>
      </c>
      <c r="G36" s="9">
        <v>0</v>
      </c>
      <c r="H36" s="9">
        <v>0</v>
      </c>
      <c r="I36" s="20">
        <f t="shared" ref="I36:I67" si="2">E36/$D36*100</f>
        <v>0</v>
      </c>
      <c r="J36" s="20">
        <f t="shared" si="1"/>
        <v>0</v>
      </c>
      <c r="K36" s="12"/>
      <c r="L36" s="12"/>
      <c r="M36" s="12"/>
      <c r="O36" t="s">
        <v>25</v>
      </c>
      <c r="P36" t="s">
        <v>32</v>
      </c>
      <c r="Q36" t="s">
        <v>27</v>
      </c>
      <c r="R36" s="12">
        <f>$K$27</f>
        <v>26.816239316239315</v>
      </c>
      <c r="S36" s="12">
        <f>$L$27</f>
        <v>9.4744900507145999</v>
      </c>
      <c r="T36" s="12">
        <f>$M$27</f>
        <v>58.363247863247864</v>
      </c>
      <c r="U36" s="12">
        <f>$N$27</f>
        <v>14.792035481383843</v>
      </c>
    </row>
    <row r="37" spans="1:21" x14ac:dyDescent="0.25">
      <c r="A37" s="9" t="s">
        <v>35</v>
      </c>
      <c r="B37" s="9" t="s">
        <v>23</v>
      </c>
      <c r="C37" s="9" t="s">
        <v>99</v>
      </c>
      <c r="D37" s="9">
        <v>13</v>
      </c>
      <c r="E37" s="9">
        <v>0</v>
      </c>
      <c r="F37" s="9">
        <v>0</v>
      </c>
      <c r="G37" s="9">
        <v>0</v>
      </c>
      <c r="H37" s="9">
        <v>0</v>
      </c>
      <c r="I37" s="20">
        <f t="shared" si="2"/>
        <v>0</v>
      </c>
      <c r="J37" s="20">
        <f t="shared" si="1"/>
        <v>0</v>
      </c>
      <c r="K37" s="12"/>
      <c r="L37" s="12"/>
      <c r="M37" s="12"/>
      <c r="O37" t="s">
        <v>36</v>
      </c>
      <c r="P37" t="s">
        <v>32</v>
      </c>
      <c r="Q37" t="s">
        <v>27</v>
      </c>
      <c r="R37" s="12">
        <f>$K$79</f>
        <v>60.397435897435891</v>
      </c>
      <c r="S37" s="12">
        <f>$L$79</f>
        <v>19.922001917999506</v>
      </c>
      <c r="T37" s="12">
        <f>$M$79</f>
        <v>86.435897435897445</v>
      </c>
      <c r="U37" s="12">
        <f>$N$79</f>
        <v>4.3234905663347956</v>
      </c>
    </row>
    <row r="38" spans="1:21" x14ac:dyDescent="0.25">
      <c r="A38" s="9" t="s">
        <v>35</v>
      </c>
      <c r="B38" s="9" t="s">
        <v>23</v>
      </c>
      <c r="C38" s="9" t="s">
        <v>100</v>
      </c>
      <c r="D38" s="9">
        <v>25</v>
      </c>
      <c r="E38" s="9">
        <v>0</v>
      </c>
      <c r="F38" s="9">
        <v>0</v>
      </c>
      <c r="G38" s="9">
        <v>0</v>
      </c>
      <c r="H38" s="9">
        <v>0</v>
      </c>
      <c r="I38" s="20">
        <f t="shared" si="2"/>
        <v>0</v>
      </c>
      <c r="J38" s="20">
        <f t="shared" si="1"/>
        <v>0</v>
      </c>
      <c r="K38" s="12"/>
      <c r="L38" s="12"/>
      <c r="M38" s="12"/>
      <c r="O38" t="s">
        <v>25</v>
      </c>
      <c r="P38" t="s">
        <v>34</v>
      </c>
      <c r="Q38" t="s">
        <v>23</v>
      </c>
      <c r="R38" s="12">
        <f>$K$31</f>
        <v>0</v>
      </c>
      <c r="S38" s="12">
        <f>$L$31</f>
        <v>0</v>
      </c>
      <c r="T38" s="12">
        <f>$M$31</f>
        <v>28.5</v>
      </c>
      <c r="U38" s="12">
        <f>$N$31</f>
        <v>23.921747427811372</v>
      </c>
    </row>
    <row r="39" spans="1:21" x14ac:dyDescent="0.25">
      <c r="A39" s="9" t="s">
        <v>35</v>
      </c>
      <c r="B39" s="9" t="s">
        <v>23</v>
      </c>
      <c r="C39" s="9" t="s">
        <v>101</v>
      </c>
      <c r="D39" s="9">
        <v>10</v>
      </c>
      <c r="E39" s="9">
        <v>0</v>
      </c>
      <c r="F39" s="9">
        <v>0</v>
      </c>
      <c r="G39" s="9">
        <v>0</v>
      </c>
      <c r="H39" s="9">
        <v>0</v>
      </c>
      <c r="I39" s="20">
        <f t="shared" si="2"/>
        <v>0</v>
      </c>
      <c r="J39" s="20">
        <f t="shared" si="1"/>
        <v>0</v>
      </c>
      <c r="K39" s="12">
        <f>AVERAGE(I36:I39)</f>
        <v>0</v>
      </c>
      <c r="L39" s="12">
        <f>STDEV(I36:I39)/SQRT(4)</f>
        <v>0</v>
      </c>
      <c r="M39" s="12">
        <f>AVERAGE(J36:J39)</f>
        <v>0</v>
      </c>
      <c r="N39" s="12">
        <f>STDEV(J36:J39)/SQRT(4)</f>
        <v>0</v>
      </c>
      <c r="O39" t="s">
        <v>36</v>
      </c>
      <c r="P39" t="s">
        <v>34</v>
      </c>
      <c r="Q39" t="s">
        <v>23</v>
      </c>
      <c r="R39" s="12">
        <f>$K$85</f>
        <v>0</v>
      </c>
      <c r="S39" s="12">
        <f>$L$85</f>
        <v>0</v>
      </c>
      <c r="T39" s="12">
        <f>$M$85</f>
        <v>2.3137254901960786</v>
      </c>
      <c r="U39" s="12">
        <f>$N$85</f>
        <v>1.4886472859688085</v>
      </c>
    </row>
    <row r="40" spans="1:21" x14ac:dyDescent="0.25">
      <c r="A40" s="9" t="s">
        <v>35</v>
      </c>
      <c r="B40" s="9" t="s">
        <v>27</v>
      </c>
      <c r="C40" s="9" t="s">
        <v>98</v>
      </c>
      <c r="D40" s="9">
        <v>9</v>
      </c>
      <c r="E40" s="9">
        <v>0</v>
      </c>
      <c r="F40" s="9">
        <v>0</v>
      </c>
      <c r="G40" s="9">
        <v>0</v>
      </c>
      <c r="H40" s="9">
        <v>9</v>
      </c>
      <c r="I40" s="20">
        <f t="shared" si="2"/>
        <v>0</v>
      </c>
      <c r="J40" s="20">
        <f>H40/$D40*100</f>
        <v>100</v>
      </c>
      <c r="K40" s="12"/>
      <c r="L40" s="12"/>
      <c r="M40" s="12"/>
      <c r="O40" t="s">
        <v>25</v>
      </c>
      <c r="P40" t="s">
        <v>34</v>
      </c>
      <c r="Q40" t="s">
        <v>27</v>
      </c>
      <c r="R40" s="12">
        <f>$K$35</f>
        <v>1.9230769230769231</v>
      </c>
      <c r="S40" s="12">
        <f>$L$35</f>
        <v>1.9230769230769231</v>
      </c>
      <c r="T40" s="12">
        <f>$M$35</f>
        <v>22.470085470085472</v>
      </c>
      <c r="U40" s="12">
        <f>$N$35</f>
        <v>10.624591710280171</v>
      </c>
    </row>
    <row r="41" spans="1:21" x14ac:dyDescent="0.25">
      <c r="A41" s="9" t="s">
        <v>35</v>
      </c>
      <c r="B41" s="9" t="s">
        <v>27</v>
      </c>
      <c r="C41" s="9" t="s">
        <v>99</v>
      </c>
      <c r="D41" s="9">
        <v>13</v>
      </c>
      <c r="E41" s="9">
        <v>0</v>
      </c>
      <c r="F41" s="9">
        <v>0</v>
      </c>
      <c r="G41" s="9">
        <v>0</v>
      </c>
      <c r="H41" s="9">
        <v>13</v>
      </c>
      <c r="I41" s="20">
        <f t="shared" si="2"/>
        <v>0</v>
      </c>
      <c r="J41" s="20">
        <f t="shared" si="1"/>
        <v>100</v>
      </c>
      <c r="K41" s="12"/>
      <c r="L41" s="12"/>
      <c r="M41" s="12"/>
      <c r="O41" t="s">
        <v>36</v>
      </c>
      <c r="P41" t="s">
        <v>34</v>
      </c>
      <c r="Q41" t="s">
        <v>27</v>
      </c>
      <c r="R41" s="12">
        <f>$K$91</f>
        <v>0.98039215686274506</v>
      </c>
      <c r="S41" s="12">
        <f>$L$91</f>
        <v>0.98039215686274517</v>
      </c>
      <c r="T41" s="12">
        <f>$M$91</f>
        <v>39.769984917043743</v>
      </c>
      <c r="U41" s="12">
        <f>$N$91</f>
        <v>13.298174457106141</v>
      </c>
    </row>
    <row r="42" spans="1:21" x14ac:dyDescent="0.25">
      <c r="A42" s="9" t="s">
        <v>35</v>
      </c>
      <c r="B42" s="9" t="s">
        <v>27</v>
      </c>
      <c r="C42" s="9" t="s">
        <v>100</v>
      </c>
      <c r="D42" s="9">
        <v>25</v>
      </c>
      <c r="E42" s="9">
        <v>0</v>
      </c>
      <c r="F42" s="9">
        <v>0</v>
      </c>
      <c r="G42" s="9">
        <v>0</v>
      </c>
      <c r="H42" s="9">
        <v>0</v>
      </c>
      <c r="I42" s="20">
        <f t="shared" si="2"/>
        <v>0</v>
      </c>
      <c r="J42" s="20">
        <f t="shared" si="1"/>
        <v>0</v>
      </c>
      <c r="K42" s="12"/>
      <c r="L42" s="12"/>
      <c r="M42" s="12"/>
      <c r="N42" s="16"/>
      <c r="O42" t="s">
        <v>25</v>
      </c>
      <c r="P42" t="s">
        <v>35</v>
      </c>
      <c r="Q42" t="s">
        <v>23</v>
      </c>
      <c r="R42" s="12">
        <f>$K$39</f>
        <v>0</v>
      </c>
      <c r="S42" s="12">
        <f>$L$39</f>
        <v>0</v>
      </c>
      <c r="T42" s="12">
        <f>$M$39</f>
        <v>0</v>
      </c>
      <c r="U42" s="12">
        <f>$N$39</f>
        <v>0</v>
      </c>
    </row>
    <row r="43" spans="1:21" x14ac:dyDescent="0.25">
      <c r="A43" s="9" t="s">
        <v>35</v>
      </c>
      <c r="B43" s="9" t="s">
        <v>27</v>
      </c>
      <c r="C43" s="9" t="s">
        <v>101</v>
      </c>
      <c r="D43" s="9">
        <v>10</v>
      </c>
      <c r="E43" s="9">
        <v>0</v>
      </c>
      <c r="F43" s="9">
        <v>0</v>
      </c>
      <c r="G43" s="9">
        <v>0</v>
      </c>
      <c r="H43" s="9">
        <v>0</v>
      </c>
      <c r="I43" s="20">
        <f t="shared" si="2"/>
        <v>0</v>
      </c>
      <c r="J43" s="20">
        <f t="shared" si="1"/>
        <v>0</v>
      </c>
      <c r="K43" s="12">
        <f>AVERAGE(I40:I43)</f>
        <v>0</v>
      </c>
      <c r="L43" s="12">
        <f>STDEV(I40:I43)/SQRT(4)</f>
        <v>0</v>
      </c>
      <c r="M43" s="12">
        <f>AVERAGE(J40:J43)</f>
        <v>50</v>
      </c>
      <c r="N43" s="12">
        <f>STDEV(J40:J43)/SQRT(4)</f>
        <v>28.867513459481287</v>
      </c>
      <c r="O43" t="s">
        <v>36</v>
      </c>
      <c r="P43" t="s">
        <v>35</v>
      </c>
      <c r="Q43" t="s">
        <v>23</v>
      </c>
      <c r="R43" s="12">
        <f>$K$97</f>
        <v>0</v>
      </c>
      <c r="S43" s="12">
        <f>$L$97</f>
        <v>0</v>
      </c>
      <c r="T43" s="12">
        <f>$M$97</f>
        <v>0</v>
      </c>
      <c r="U43" s="12">
        <f>$N$97</f>
        <v>0</v>
      </c>
    </row>
    <row r="44" spans="1:21" x14ac:dyDescent="0.25">
      <c r="A44" s="9" t="s">
        <v>22</v>
      </c>
      <c r="B44" s="9" t="s">
        <v>23</v>
      </c>
      <c r="C44" s="9" t="s">
        <v>66</v>
      </c>
      <c r="D44" s="9">
        <v>25</v>
      </c>
      <c r="E44" s="9">
        <v>0</v>
      </c>
      <c r="F44" s="9">
        <v>4</v>
      </c>
      <c r="G44" s="9">
        <v>8</v>
      </c>
      <c r="H44" s="9">
        <v>8</v>
      </c>
      <c r="I44" s="20">
        <f t="shared" si="2"/>
        <v>0</v>
      </c>
      <c r="J44" s="20">
        <f t="shared" si="1"/>
        <v>32</v>
      </c>
      <c r="K44" s="12"/>
      <c r="L44" s="12"/>
      <c r="M44" s="12"/>
      <c r="O44" t="s">
        <v>25</v>
      </c>
      <c r="P44" t="s">
        <v>35</v>
      </c>
      <c r="Q44" t="s">
        <v>27</v>
      </c>
      <c r="R44" s="12">
        <f>$K$43</f>
        <v>0</v>
      </c>
      <c r="S44" s="12">
        <f>$L$43</f>
        <v>0</v>
      </c>
      <c r="T44" s="12">
        <f>$M$43</f>
        <v>50</v>
      </c>
      <c r="U44" s="12">
        <f>$N$43</f>
        <v>28.867513459481287</v>
      </c>
    </row>
    <row r="45" spans="1:21" x14ac:dyDescent="0.25">
      <c r="A45" s="9" t="s">
        <v>22</v>
      </c>
      <c r="B45" s="9" t="s">
        <v>23</v>
      </c>
      <c r="C45" s="9" t="s">
        <v>68</v>
      </c>
      <c r="D45" s="9">
        <v>19</v>
      </c>
      <c r="E45" s="9">
        <v>0</v>
      </c>
      <c r="F45" s="9">
        <v>2</v>
      </c>
      <c r="G45" s="9">
        <v>4</v>
      </c>
      <c r="H45" s="9">
        <v>4</v>
      </c>
      <c r="I45" s="20">
        <f t="shared" si="2"/>
        <v>0</v>
      </c>
      <c r="J45" s="20">
        <f t="shared" si="1"/>
        <v>21.052631578947366</v>
      </c>
      <c r="K45" s="12"/>
      <c r="L45" s="12"/>
      <c r="M45" s="12"/>
      <c r="O45" t="s">
        <v>36</v>
      </c>
      <c r="P45" t="s">
        <v>35</v>
      </c>
      <c r="Q45" t="s">
        <v>27</v>
      </c>
      <c r="R45" s="12">
        <f>$K$103</f>
        <v>0</v>
      </c>
      <c r="S45" s="12">
        <f>$L$103</f>
        <v>0</v>
      </c>
      <c r="T45" s="12">
        <f>$M$103</f>
        <v>0</v>
      </c>
      <c r="U45" s="12">
        <f>$N$103</f>
        <v>0</v>
      </c>
    </row>
    <row r="46" spans="1:21" x14ac:dyDescent="0.25">
      <c r="A46" s="9" t="s">
        <v>22</v>
      </c>
      <c r="B46" s="9" t="s">
        <v>23</v>
      </c>
      <c r="C46" s="9" t="s">
        <v>70</v>
      </c>
      <c r="D46" s="9">
        <v>17</v>
      </c>
      <c r="E46" s="9">
        <v>0</v>
      </c>
      <c r="F46" s="9">
        <v>8</v>
      </c>
      <c r="G46" s="9">
        <v>8</v>
      </c>
      <c r="H46" s="9">
        <v>8</v>
      </c>
      <c r="I46" s="20">
        <f t="shared" si="2"/>
        <v>0</v>
      </c>
      <c r="J46" s="20">
        <f t="shared" si="1"/>
        <v>47.058823529411761</v>
      </c>
      <c r="K46" s="12"/>
      <c r="L46" s="12"/>
      <c r="M46" s="12"/>
    </row>
    <row r="47" spans="1:21" x14ac:dyDescent="0.25">
      <c r="A47" s="9" t="s">
        <v>22</v>
      </c>
      <c r="B47" s="9" t="s">
        <v>23</v>
      </c>
      <c r="C47" s="9" t="s">
        <v>102</v>
      </c>
      <c r="D47" s="9">
        <v>25</v>
      </c>
      <c r="E47" s="9">
        <v>0</v>
      </c>
      <c r="F47" s="9">
        <v>4</v>
      </c>
      <c r="G47" s="9">
        <v>8</v>
      </c>
      <c r="H47" s="9">
        <v>8</v>
      </c>
      <c r="I47" s="20">
        <f t="shared" si="2"/>
        <v>0</v>
      </c>
      <c r="J47" s="20">
        <f t="shared" si="1"/>
        <v>32</v>
      </c>
      <c r="K47" s="12"/>
      <c r="L47" s="12"/>
      <c r="M47" s="12"/>
    </row>
    <row r="48" spans="1:21" x14ac:dyDescent="0.25">
      <c r="A48" s="9" t="s">
        <v>22</v>
      </c>
      <c r="B48" s="9" t="s">
        <v>23</v>
      </c>
      <c r="C48" s="9" t="s">
        <v>71</v>
      </c>
      <c r="D48" s="9">
        <v>10</v>
      </c>
      <c r="E48" s="9">
        <v>0</v>
      </c>
      <c r="F48" s="9">
        <v>1</v>
      </c>
      <c r="G48" s="9">
        <v>3</v>
      </c>
      <c r="H48" s="9">
        <v>3</v>
      </c>
      <c r="I48" s="20">
        <f t="shared" si="2"/>
        <v>0</v>
      </c>
      <c r="J48" s="20">
        <f t="shared" si="1"/>
        <v>30</v>
      </c>
      <c r="K48" s="12"/>
      <c r="L48" s="12"/>
      <c r="M48" s="12"/>
    </row>
    <row r="49" spans="1:16" x14ac:dyDescent="0.25">
      <c r="A49" s="9" t="s">
        <v>22</v>
      </c>
      <c r="B49" s="9" t="s">
        <v>23</v>
      </c>
      <c r="C49" s="9" t="s">
        <v>103</v>
      </c>
      <c r="D49" s="9">
        <v>13</v>
      </c>
      <c r="E49" s="9">
        <v>0</v>
      </c>
      <c r="F49" s="9">
        <v>1</v>
      </c>
      <c r="G49" s="9">
        <v>4</v>
      </c>
      <c r="H49" s="9">
        <v>5</v>
      </c>
      <c r="I49" s="20">
        <f t="shared" si="2"/>
        <v>0</v>
      </c>
      <c r="J49" s="20">
        <f t="shared" si="1"/>
        <v>38.461538461538467</v>
      </c>
      <c r="K49" s="12">
        <f>AVERAGE(I44:I49)</f>
        <v>0</v>
      </c>
      <c r="L49" s="12">
        <f>STDEV(I44:I49)/SQRT(6)</f>
        <v>0</v>
      </c>
      <c r="M49" s="12">
        <f>AVERAGE(J44:J49)</f>
        <v>33.428832261649603</v>
      </c>
      <c r="N49" s="12">
        <f>STDEV(J44:J49)/SQRT(6)</f>
        <v>3.5595652868226337</v>
      </c>
      <c r="O49" s="16"/>
      <c r="P49" s="16"/>
    </row>
    <row r="50" spans="1:16" x14ac:dyDescent="0.25">
      <c r="A50" s="9" t="s">
        <v>22</v>
      </c>
      <c r="B50" s="9" t="s">
        <v>27</v>
      </c>
      <c r="C50" s="9" t="s">
        <v>66</v>
      </c>
      <c r="D50" s="9">
        <v>25</v>
      </c>
      <c r="E50" s="9">
        <v>0</v>
      </c>
      <c r="F50" s="9">
        <v>6</v>
      </c>
      <c r="G50" s="9">
        <v>15</v>
      </c>
      <c r="H50" s="9">
        <v>18</v>
      </c>
      <c r="I50" s="20">
        <f t="shared" si="2"/>
        <v>0</v>
      </c>
      <c r="J50" s="20">
        <f t="shared" si="1"/>
        <v>72</v>
      </c>
      <c r="K50" s="12"/>
      <c r="L50" s="12"/>
      <c r="M50" s="12"/>
    </row>
    <row r="51" spans="1:16" x14ac:dyDescent="0.25">
      <c r="A51" s="9" t="s">
        <v>22</v>
      </c>
      <c r="B51" s="9" t="s">
        <v>27</v>
      </c>
      <c r="C51" s="9" t="s">
        <v>68</v>
      </c>
      <c r="D51" s="9">
        <v>20</v>
      </c>
      <c r="E51" s="9">
        <v>0</v>
      </c>
      <c r="F51" s="9">
        <v>10</v>
      </c>
      <c r="G51" s="9">
        <v>18</v>
      </c>
      <c r="H51" s="9">
        <v>18</v>
      </c>
      <c r="I51" s="20">
        <f t="shared" si="2"/>
        <v>0</v>
      </c>
      <c r="J51" s="20">
        <f t="shared" si="1"/>
        <v>90</v>
      </c>
      <c r="K51" s="12"/>
      <c r="L51" s="12"/>
      <c r="M51" s="12"/>
    </row>
    <row r="52" spans="1:16" x14ac:dyDescent="0.25">
      <c r="A52" s="9" t="s">
        <v>22</v>
      </c>
      <c r="B52" s="9" t="s">
        <v>27</v>
      </c>
      <c r="C52" s="9" t="s">
        <v>70</v>
      </c>
      <c r="D52" s="9">
        <v>17</v>
      </c>
      <c r="E52" s="9">
        <v>0</v>
      </c>
      <c r="F52" s="9">
        <v>15</v>
      </c>
      <c r="G52" s="9">
        <v>16</v>
      </c>
      <c r="H52" s="9">
        <v>16</v>
      </c>
      <c r="I52" s="20">
        <f t="shared" si="2"/>
        <v>0</v>
      </c>
      <c r="J52" s="20">
        <f t="shared" si="1"/>
        <v>94.117647058823522</v>
      </c>
      <c r="K52" s="12"/>
      <c r="L52" s="12"/>
      <c r="M52" s="12"/>
    </row>
    <row r="53" spans="1:16" x14ac:dyDescent="0.25">
      <c r="A53" s="9" t="s">
        <v>22</v>
      </c>
      <c r="B53" s="9" t="s">
        <v>27</v>
      </c>
      <c r="C53" s="9" t="s">
        <v>102</v>
      </c>
      <c r="D53" s="9">
        <v>26</v>
      </c>
      <c r="E53" s="9">
        <v>0</v>
      </c>
      <c r="F53" s="9">
        <v>16</v>
      </c>
      <c r="G53" s="9">
        <v>19</v>
      </c>
      <c r="H53" s="9">
        <v>19</v>
      </c>
      <c r="I53" s="20">
        <f t="shared" si="2"/>
        <v>0</v>
      </c>
      <c r="J53" s="20">
        <f t="shared" si="1"/>
        <v>73.076923076923066</v>
      </c>
      <c r="K53" s="12"/>
      <c r="L53" s="12"/>
      <c r="M53" s="12"/>
    </row>
    <row r="54" spans="1:16" x14ac:dyDescent="0.25">
      <c r="A54" s="9" t="s">
        <v>22</v>
      </c>
      <c r="B54" s="9" t="s">
        <v>27</v>
      </c>
      <c r="C54" s="9" t="s">
        <v>71</v>
      </c>
      <c r="D54" s="9">
        <v>10</v>
      </c>
      <c r="E54" s="9">
        <v>0</v>
      </c>
      <c r="F54" s="9">
        <v>5</v>
      </c>
      <c r="G54" s="9">
        <v>9</v>
      </c>
      <c r="H54" s="9">
        <v>9</v>
      </c>
      <c r="I54" s="20">
        <f t="shared" si="2"/>
        <v>0</v>
      </c>
      <c r="J54" s="20">
        <f t="shared" si="1"/>
        <v>90</v>
      </c>
      <c r="K54" s="12"/>
      <c r="L54" s="12"/>
      <c r="M54" s="12"/>
    </row>
    <row r="55" spans="1:16" x14ac:dyDescent="0.25">
      <c r="A55" s="9" t="s">
        <v>22</v>
      </c>
      <c r="B55" s="9" t="s">
        <v>27</v>
      </c>
      <c r="C55" s="9" t="s">
        <v>103</v>
      </c>
      <c r="D55" s="9">
        <v>13</v>
      </c>
      <c r="E55" s="9">
        <v>0</v>
      </c>
      <c r="F55" s="9">
        <v>2</v>
      </c>
      <c r="G55" s="9">
        <v>11</v>
      </c>
      <c r="H55" s="9">
        <v>13</v>
      </c>
      <c r="I55" s="20">
        <f t="shared" si="2"/>
        <v>0</v>
      </c>
      <c r="J55" s="20">
        <f t="shared" si="1"/>
        <v>100</v>
      </c>
      <c r="K55" s="12">
        <f>AVERAGE(I50:I55)</f>
        <v>0</v>
      </c>
      <c r="L55" s="12">
        <f>STDEV(I50:I55)/SQRT(6)</f>
        <v>0</v>
      </c>
      <c r="M55" s="12">
        <f>AVERAGE(J50:J55)</f>
        <v>86.532428355957776</v>
      </c>
      <c r="N55" s="12">
        <f>STDEV(J50:J55)/SQRT(6)</f>
        <v>4.673332969113221</v>
      </c>
      <c r="O55" s="16"/>
      <c r="P55" s="16"/>
    </row>
    <row r="56" spans="1:16" x14ac:dyDescent="0.25">
      <c r="A56" s="9" t="s">
        <v>29</v>
      </c>
      <c r="B56" s="9" t="s">
        <v>23</v>
      </c>
      <c r="C56" s="9" t="s">
        <v>66</v>
      </c>
      <c r="D56" s="9">
        <v>25</v>
      </c>
      <c r="E56" s="9">
        <v>1</v>
      </c>
      <c r="F56" s="9">
        <v>5</v>
      </c>
      <c r="G56" s="9">
        <v>6</v>
      </c>
      <c r="H56" s="9">
        <v>6</v>
      </c>
      <c r="I56" s="20">
        <f t="shared" si="2"/>
        <v>4</v>
      </c>
      <c r="J56" s="20">
        <f t="shared" si="1"/>
        <v>24</v>
      </c>
      <c r="K56" s="12"/>
      <c r="L56" s="12"/>
      <c r="M56" s="12"/>
    </row>
    <row r="57" spans="1:16" x14ac:dyDescent="0.25">
      <c r="A57" s="9" t="s">
        <v>29</v>
      </c>
      <c r="B57" s="9" t="s">
        <v>23</v>
      </c>
      <c r="C57" s="9" t="s">
        <v>68</v>
      </c>
      <c r="D57" s="9">
        <v>20</v>
      </c>
      <c r="E57" s="9">
        <v>0</v>
      </c>
      <c r="F57" s="9">
        <v>6</v>
      </c>
      <c r="G57" s="9">
        <v>6</v>
      </c>
      <c r="H57" s="9">
        <v>6</v>
      </c>
      <c r="I57" s="20">
        <f t="shared" si="2"/>
        <v>0</v>
      </c>
      <c r="J57" s="20">
        <f t="shared" si="1"/>
        <v>30</v>
      </c>
      <c r="K57" s="12"/>
      <c r="L57" s="12"/>
      <c r="M57" s="12"/>
    </row>
    <row r="58" spans="1:16" x14ac:dyDescent="0.25">
      <c r="A58" s="9" t="s">
        <v>29</v>
      </c>
      <c r="B58" s="9" t="s">
        <v>23</v>
      </c>
      <c r="C58" s="9" t="s">
        <v>70</v>
      </c>
      <c r="D58" s="9">
        <v>17</v>
      </c>
      <c r="E58" s="9">
        <v>9</v>
      </c>
      <c r="F58" s="9">
        <v>13</v>
      </c>
      <c r="G58" s="9">
        <v>13</v>
      </c>
      <c r="H58" s="9">
        <v>13</v>
      </c>
      <c r="I58" s="20">
        <f t="shared" si="2"/>
        <v>52.941176470588239</v>
      </c>
      <c r="J58" s="20">
        <f t="shared" si="1"/>
        <v>76.470588235294116</v>
      </c>
      <c r="K58" s="12"/>
      <c r="L58" s="12"/>
      <c r="M58" s="12"/>
    </row>
    <row r="59" spans="1:16" x14ac:dyDescent="0.25">
      <c r="A59" s="9" t="s">
        <v>29</v>
      </c>
      <c r="B59" s="9" t="s">
        <v>23</v>
      </c>
      <c r="C59" s="9" t="s">
        <v>102</v>
      </c>
      <c r="D59" s="9">
        <v>25</v>
      </c>
      <c r="E59" s="9">
        <v>4</v>
      </c>
      <c r="F59" s="9">
        <v>18</v>
      </c>
      <c r="G59" s="9">
        <v>18</v>
      </c>
      <c r="H59" s="9">
        <v>18</v>
      </c>
      <c r="I59" s="20">
        <f t="shared" si="2"/>
        <v>16</v>
      </c>
      <c r="J59" s="20">
        <f t="shared" si="1"/>
        <v>72</v>
      </c>
      <c r="K59" s="12"/>
      <c r="L59" s="12"/>
      <c r="M59" s="12"/>
    </row>
    <row r="60" spans="1:16" x14ac:dyDescent="0.25">
      <c r="A60" s="9" t="s">
        <v>29</v>
      </c>
      <c r="B60" s="9" t="s">
        <v>23</v>
      </c>
      <c r="C60" s="9" t="s">
        <v>71</v>
      </c>
      <c r="D60" s="9">
        <v>10</v>
      </c>
      <c r="E60" s="9">
        <v>0</v>
      </c>
      <c r="F60" s="9">
        <v>5</v>
      </c>
      <c r="G60" s="9">
        <v>5</v>
      </c>
      <c r="H60" s="9">
        <v>5</v>
      </c>
      <c r="I60" s="20">
        <f t="shared" si="2"/>
        <v>0</v>
      </c>
      <c r="J60" s="20">
        <f t="shared" si="1"/>
        <v>50</v>
      </c>
      <c r="K60" s="12"/>
      <c r="L60" s="12"/>
      <c r="M60" s="12"/>
    </row>
    <row r="61" spans="1:16" x14ac:dyDescent="0.25">
      <c r="A61" s="9" t="s">
        <v>29</v>
      </c>
      <c r="B61" s="9" t="s">
        <v>23</v>
      </c>
      <c r="C61" s="9" t="s">
        <v>103</v>
      </c>
      <c r="D61" s="9">
        <v>13</v>
      </c>
      <c r="E61" s="9">
        <v>0</v>
      </c>
      <c r="F61" s="9">
        <v>12</v>
      </c>
      <c r="G61" s="9">
        <v>12</v>
      </c>
      <c r="H61" s="9">
        <v>12</v>
      </c>
      <c r="I61" s="20">
        <f t="shared" si="2"/>
        <v>0</v>
      </c>
      <c r="J61" s="20">
        <f t="shared" si="1"/>
        <v>92.307692307692307</v>
      </c>
      <c r="K61" s="12">
        <f>AVERAGE(I56:I61)</f>
        <v>12.156862745098039</v>
      </c>
      <c r="L61" s="12">
        <f>STDEV(I56:I61)/SQRT(6)</f>
        <v>8.5401645090928042</v>
      </c>
      <c r="M61" s="12">
        <f>AVERAGE(J56:J61)</f>
        <v>57.463046757164399</v>
      </c>
      <c r="N61" s="12">
        <f>STDEV(J56:J61)/SQRT(6)</f>
        <v>11.13021483549341</v>
      </c>
      <c r="O61" s="16"/>
      <c r="P61" s="16"/>
    </row>
    <row r="62" spans="1:16" x14ac:dyDescent="0.25">
      <c r="A62" s="9" t="s">
        <v>29</v>
      </c>
      <c r="B62" s="9" t="s">
        <v>27</v>
      </c>
      <c r="C62" s="9" t="s">
        <v>66</v>
      </c>
      <c r="D62" s="9">
        <v>25</v>
      </c>
      <c r="E62" s="9">
        <v>5</v>
      </c>
      <c r="F62" s="9">
        <v>22</v>
      </c>
      <c r="G62" s="9">
        <v>22</v>
      </c>
      <c r="H62" s="9">
        <v>22</v>
      </c>
      <c r="I62" s="20">
        <f t="shared" si="2"/>
        <v>20</v>
      </c>
      <c r="J62" s="20">
        <f t="shared" si="1"/>
        <v>88</v>
      </c>
      <c r="K62" s="12"/>
      <c r="L62" s="12"/>
      <c r="M62" s="12"/>
    </row>
    <row r="63" spans="1:16" x14ac:dyDescent="0.25">
      <c r="A63" s="9" t="s">
        <v>29</v>
      </c>
      <c r="B63" s="9" t="s">
        <v>27</v>
      </c>
      <c r="C63" s="9" t="s">
        <v>68</v>
      </c>
      <c r="D63" s="9">
        <v>20</v>
      </c>
      <c r="E63" s="9">
        <v>7</v>
      </c>
      <c r="F63" s="9">
        <v>15</v>
      </c>
      <c r="G63" s="9">
        <v>16</v>
      </c>
      <c r="H63" s="9">
        <v>16</v>
      </c>
      <c r="I63" s="20">
        <f t="shared" si="2"/>
        <v>35</v>
      </c>
      <c r="J63" s="20">
        <f t="shared" si="1"/>
        <v>80</v>
      </c>
      <c r="K63" s="12"/>
      <c r="L63" s="12"/>
      <c r="M63" s="12"/>
    </row>
    <row r="64" spans="1:16" x14ac:dyDescent="0.25">
      <c r="A64" s="9" t="s">
        <v>29</v>
      </c>
      <c r="B64" s="9" t="s">
        <v>27</v>
      </c>
      <c r="C64" s="9" t="s">
        <v>70</v>
      </c>
      <c r="D64" s="9">
        <v>17</v>
      </c>
      <c r="E64" s="9">
        <v>15</v>
      </c>
      <c r="F64" s="9">
        <v>17</v>
      </c>
      <c r="G64" s="9">
        <v>17</v>
      </c>
      <c r="H64" s="9">
        <v>17</v>
      </c>
      <c r="I64" s="20">
        <f t="shared" si="2"/>
        <v>88.235294117647058</v>
      </c>
      <c r="J64" s="20">
        <f t="shared" si="1"/>
        <v>100</v>
      </c>
      <c r="K64" s="12"/>
      <c r="L64" s="12"/>
      <c r="M64" s="12"/>
    </row>
    <row r="65" spans="1:16" x14ac:dyDescent="0.25">
      <c r="A65" s="9" t="s">
        <v>29</v>
      </c>
      <c r="B65" s="9" t="s">
        <v>27</v>
      </c>
      <c r="C65" s="9" t="s">
        <v>102</v>
      </c>
      <c r="D65" s="9">
        <v>25</v>
      </c>
      <c r="E65" s="9">
        <v>15</v>
      </c>
      <c r="F65" s="9">
        <v>20</v>
      </c>
      <c r="G65" s="9">
        <v>22</v>
      </c>
      <c r="H65" s="9">
        <v>22</v>
      </c>
      <c r="I65" s="20">
        <f t="shared" si="2"/>
        <v>60</v>
      </c>
      <c r="J65" s="20">
        <f t="shared" si="1"/>
        <v>88</v>
      </c>
      <c r="K65" s="12"/>
      <c r="L65" s="12"/>
      <c r="M65" s="12"/>
    </row>
    <row r="66" spans="1:16" x14ac:dyDescent="0.25">
      <c r="A66" s="9" t="s">
        <v>29</v>
      </c>
      <c r="B66" s="9" t="s">
        <v>27</v>
      </c>
      <c r="C66" s="9" t="s">
        <v>71</v>
      </c>
      <c r="D66" s="9">
        <v>10</v>
      </c>
      <c r="E66" s="9">
        <v>2</v>
      </c>
      <c r="F66" s="9">
        <v>9</v>
      </c>
      <c r="G66" s="9">
        <v>9</v>
      </c>
      <c r="H66" s="9">
        <v>9</v>
      </c>
      <c r="I66" s="20">
        <f t="shared" si="2"/>
        <v>20</v>
      </c>
      <c r="J66" s="20">
        <f t="shared" si="1"/>
        <v>90</v>
      </c>
      <c r="K66" s="12"/>
      <c r="L66" s="12"/>
      <c r="M66" s="12"/>
    </row>
    <row r="67" spans="1:16" x14ac:dyDescent="0.25">
      <c r="A67" s="9" t="s">
        <v>29</v>
      </c>
      <c r="B67" s="9" t="s">
        <v>27</v>
      </c>
      <c r="C67" s="9" t="s">
        <v>103</v>
      </c>
      <c r="D67" s="9">
        <v>13</v>
      </c>
      <c r="E67" s="9">
        <v>1</v>
      </c>
      <c r="F67" s="9">
        <v>13</v>
      </c>
      <c r="G67" s="9">
        <v>13</v>
      </c>
      <c r="H67" s="9">
        <v>13</v>
      </c>
      <c r="I67" s="20">
        <f t="shared" si="2"/>
        <v>7.6923076923076925</v>
      </c>
      <c r="J67" s="20">
        <f t="shared" si="1"/>
        <v>100</v>
      </c>
      <c r="K67" s="12">
        <f>AVERAGE(I62:I67)</f>
        <v>38.487933634992459</v>
      </c>
      <c r="L67" s="12">
        <f>STDEV(I62:I67)/SQRT(6)</f>
        <v>12.358145104493254</v>
      </c>
      <c r="M67" s="12">
        <f>AVERAGE(J62:J67)</f>
        <v>91</v>
      </c>
      <c r="N67" s="12">
        <f>STDEV(J62:J67)/SQRT(6)</f>
        <v>3.1728010758108782</v>
      </c>
      <c r="O67" s="16"/>
      <c r="P67" s="16"/>
    </row>
    <row r="68" spans="1:16" x14ac:dyDescent="0.25">
      <c r="A68" s="9" t="s">
        <v>32</v>
      </c>
      <c r="B68" s="9" t="s">
        <v>23</v>
      </c>
      <c r="C68" s="9" t="s">
        <v>66</v>
      </c>
      <c r="D68" s="9">
        <v>25</v>
      </c>
      <c r="E68" s="9">
        <v>3</v>
      </c>
      <c r="F68" s="9">
        <v>7</v>
      </c>
      <c r="G68" s="9">
        <v>7</v>
      </c>
      <c r="H68" s="9">
        <v>7</v>
      </c>
      <c r="I68" s="20">
        <f t="shared" ref="I68:I103" si="3">E68/$D68*100</f>
        <v>12</v>
      </c>
      <c r="J68" s="20">
        <f t="shared" si="1"/>
        <v>28.000000000000004</v>
      </c>
      <c r="K68" s="12"/>
      <c r="L68" s="12"/>
      <c r="M68" s="12"/>
    </row>
    <row r="69" spans="1:16" x14ac:dyDescent="0.25">
      <c r="A69" s="9" t="s">
        <v>32</v>
      </c>
      <c r="B69" s="9" t="s">
        <v>23</v>
      </c>
      <c r="C69" s="9" t="s">
        <v>68</v>
      </c>
      <c r="D69" s="9">
        <v>20</v>
      </c>
      <c r="E69" s="9">
        <v>2</v>
      </c>
      <c r="F69" s="9">
        <v>5</v>
      </c>
      <c r="G69" s="9">
        <v>5</v>
      </c>
      <c r="H69" s="9">
        <v>6</v>
      </c>
      <c r="I69" s="20">
        <f t="shared" si="3"/>
        <v>10</v>
      </c>
      <c r="J69" s="20">
        <f t="shared" ref="J69:J103" si="4">H69/$D69*100</f>
        <v>30</v>
      </c>
      <c r="K69" s="12"/>
      <c r="L69" s="12"/>
      <c r="M69" s="12"/>
    </row>
    <row r="70" spans="1:16" x14ac:dyDescent="0.25">
      <c r="A70" s="9" t="s">
        <v>32</v>
      </c>
      <c r="B70" s="9" t="s">
        <v>23</v>
      </c>
      <c r="C70" s="9" t="s">
        <v>70</v>
      </c>
      <c r="D70" s="9">
        <v>17</v>
      </c>
      <c r="E70" s="9">
        <v>12</v>
      </c>
      <c r="F70" s="9">
        <v>13</v>
      </c>
      <c r="G70" s="9">
        <v>13</v>
      </c>
      <c r="H70" s="9">
        <v>13</v>
      </c>
      <c r="I70" s="20">
        <f t="shared" si="3"/>
        <v>70.588235294117652</v>
      </c>
      <c r="J70" s="20">
        <f t="shared" si="4"/>
        <v>76.470588235294116</v>
      </c>
      <c r="K70" s="12"/>
      <c r="L70" s="12"/>
      <c r="M70" s="12"/>
    </row>
    <row r="71" spans="1:16" x14ac:dyDescent="0.25">
      <c r="A71" s="9" t="s">
        <v>32</v>
      </c>
      <c r="B71" s="9" t="s">
        <v>23</v>
      </c>
      <c r="C71" s="9" t="s">
        <v>102</v>
      </c>
      <c r="D71" s="9">
        <v>25</v>
      </c>
      <c r="E71" s="9">
        <v>16</v>
      </c>
      <c r="F71" s="9">
        <v>22</v>
      </c>
      <c r="G71" s="9">
        <v>22</v>
      </c>
      <c r="H71" s="9">
        <v>22</v>
      </c>
      <c r="I71" s="20">
        <f t="shared" si="3"/>
        <v>64</v>
      </c>
      <c r="J71" s="20">
        <f t="shared" si="4"/>
        <v>88</v>
      </c>
      <c r="K71" s="12"/>
      <c r="L71" s="12"/>
      <c r="M71" s="12"/>
    </row>
    <row r="72" spans="1:16" x14ac:dyDescent="0.25">
      <c r="A72" s="9" t="s">
        <v>32</v>
      </c>
      <c r="B72" s="9" t="s">
        <v>23</v>
      </c>
      <c r="C72" s="9" t="s">
        <v>71</v>
      </c>
      <c r="D72" s="9">
        <v>10</v>
      </c>
      <c r="E72" s="9">
        <v>1</v>
      </c>
      <c r="F72" s="9">
        <v>5</v>
      </c>
      <c r="G72" s="9">
        <v>5</v>
      </c>
      <c r="H72" s="9">
        <v>5</v>
      </c>
      <c r="I72" s="20">
        <f t="shared" si="3"/>
        <v>10</v>
      </c>
      <c r="J72" s="20">
        <f t="shared" si="4"/>
        <v>50</v>
      </c>
      <c r="K72" s="12"/>
      <c r="L72" s="12"/>
      <c r="M72" s="12"/>
    </row>
    <row r="73" spans="1:16" x14ac:dyDescent="0.25">
      <c r="A73" s="9" t="s">
        <v>32</v>
      </c>
      <c r="B73" s="9" t="s">
        <v>23</v>
      </c>
      <c r="C73" s="9" t="s">
        <v>103</v>
      </c>
      <c r="D73" s="9">
        <v>13</v>
      </c>
      <c r="E73" s="9">
        <v>3</v>
      </c>
      <c r="F73" s="9">
        <v>8</v>
      </c>
      <c r="G73" s="9">
        <v>8</v>
      </c>
      <c r="H73" s="9">
        <v>8</v>
      </c>
      <c r="I73" s="20">
        <f t="shared" si="3"/>
        <v>23.076923076923077</v>
      </c>
      <c r="J73" s="20">
        <f t="shared" si="4"/>
        <v>61.53846153846154</v>
      </c>
      <c r="K73" s="12">
        <f>AVERAGE(I68:I73)</f>
        <v>31.610859728506785</v>
      </c>
      <c r="L73" s="12">
        <f>STDEV(I68:I73)/SQRT(6)</f>
        <v>11.488783840459282</v>
      </c>
      <c r="M73" s="12">
        <f>AVERAGE(J68:J73)</f>
        <v>55.668174962292618</v>
      </c>
      <c r="N73" s="12">
        <f>STDEV(J68:J73)/SQRT(6)</f>
        <v>9.9482978305806622</v>
      </c>
      <c r="O73" s="16"/>
      <c r="P73" s="16"/>
    </row>
    <row r="74" spans="1:16" x14ac:dyDescent="0.25">
      <c r="A74" s="9" t="s">
        <v>32</v>
      </c>
      <c r="B74" s="9" t="s">
        <v>27</v>
      </c>
      <c r="C74" s="9" t="s">
        <v>66</v>
      </c>
      <c r="D74" s="9">
        <v>25</v>
      </c>
      <c r="E74" s="9">
        <v>4</v>
      </c>
      <c r="F74" s="9">
        <v>22</v>
      </c>
      <c r="G74" s="9">
        <v>23</v>
      </c>
      <c r="H74" s="9">
        <v>23</v>
      </c>
      <c r="I74" s="20">
        <f t="shared" si="3"/>
        <v>16</v>
      </c>
      <c r="J74" s="20">
        <f t="shared" si="4"/>
        <v>92</v>
      </c>
      <c r="K74" s="12"/>
      <c r="L74" s="12"/>
      <c r="M74" s="12"/>
    </row>
    <row r="75" spans="1:16" x14ac:dyDescent="0.25">
      <c r="A75" s="9" t="s">
        <v>32</v>
      </c>
      <c r="B75" s="9" t="s">
        <v>27</v>
      </c>
      <c r="C75" s="9" t="s">
        <v>68</v>
      </c>
      <c r="D75" s="9">
        <v>20</v>
      </c>
      <c r="E75" s="9">
        <v>5</v>
      </c>
      <c r="F75" s="9">
        <v>12</v>
      </c>
      <c r="G75" s="9">
        <v>14</v>
      </c>
      <c r="H75" s="9">
        <v>14</v>
      </c>
      <c r="I75" s="20">
        <f t="shared" si="3"/>
        <v>25</v>
      </c>
      <c r="J75" s="20">
        <f t="shared" si="4"/>
        <v>70</v>
      </c>
      <c r="K75" s="12"/>
      <c r="L75" s="12"/>
      <c r="M75" s="12"/>
    </row>
    <row r="76" spans="1:16" x14ac:dyDescent="0.25">
      <c r="A76" s="9" t="s">
        <v>32</v>
      </c>
      <c r="B76" s="9" t="s">
        <v>27</v>
      </c>
      <c r="C76" s="9" t="s">
        <v>70</v>
      </c>
      <c r="D76" s="9">
        <v>18</v>
      </c>
      <c r="E76" s="9">
        <v>18</v>
      </c>
      <c r="F76" s="9">
        <v>18</v>
      </c>
      <c r="G76" s="9">
        <v>18</v>
      </c>
      <c r="H76" s="9">
        <v>18</v>
      </c>
      <c r="I76" s="20">
        <f t="shared" si="3"/>
        <v>100</v>
      </c>
      <c r="J76" s="20">
        <f t="shared" si="4"/>
        <v>100</v>
      </c>
      <c r="K76" s="12"/>
      <c r="L76" s="12"/>
      <c r="M76" s="12"/>
    </row>
    <row r="77" spans="1:16" x14ac:dyDescent="0.25">
      <c r="A77" s="9" t="s">
        <v>32</v>
      </c>
      <c r="B77" s="9" t="s">
        <v>27</v>
      </c>
      <c r="C77" s="9" t="s">
        <v>102</v>
      </c>
      <c r="D77" s="9">
        <v>25</v>
      </c>
      <c r="E77" s="9">
        <v>19</v>
      </c>
      <c r="F77" s="9">
        <v>23</v>
      </c>
      <c r="G77" s="9">
        <v>23</v>
      </c>
      <c r="H77" s="9">
        <v>23</v>
      </c>
      <c r="I77" s="20">
        <f t="shared" si="3"/>
        <v>76</v>
      </c>
      <c r="J77" s="20">
        <f t="shared" si="4"/>
        <v>92</v>
      </c>
      <c r="K77" s="12"/>
      <c r="L77" s="12"/>
      <c r="M77" s="12"/>
    </row>
    <row r="78" spans="1:16" x14ac:dyDescent="0.25">
      <c r="A78" s="9" t="s">
        <v>32</v>
      </c>
      <c r="B78" s="9" t="s">
        <v>27</v>
      </c>
      <c r="C78" s="9" t="s">
        <v>71</v>
      </c>
      <c r="D78" s="9">
        <v>10</v>
      </c>
      <c r="E78" s="9">
        <v>13</v>
      </c>
      <c r="F78" s="9">
        <v>7</v>
      </c>
      <c r="G78" s="9">
        <v>8</v>
      </c>
      <c r="H78" s="9">
        <v>8</v>
      </c>
      <c r="I78" s="24">
        <f t="shared" si="3"/>
        <v>130</v>
      </c>
      <c r="J78" s="20">
        <f t="shared" si="4"/>
        <v>80</v>
      </c>
      <c r="K78" s="12"/>
      <c r="L78" s="12"/>
      <c r="M78" s="12"/>
    </row>
    <row r="79" spans="1:16" x14ac:dyDescent="0.25">
      <c r="A79" s="9" t="s">
        <v>32</v>
      </c>
      <c r="B79" s="9" t="s">
        <v>27</v>
      </c>
      <c r="C79" s="9" t="s">
        <v>103</v>
      </c>
      <c r="D79" s="9">
        <v>13</v>
      </c>
      <c r="E79" s="9">
        <v>2</v>
      </c>
      <c r="F79" s="9">
        <v>6</v>
      </c>
      <c r="G79" s="9">
        <v>10</v>
      </c>
      <c r="H79" s="9">
        <v>11</v>
      </c>
      <c r="I79" s="20">
        <f t="shared" si="3"/>
        <v>15.384615384615385</v>
      </c>
      <c r="J79" s="20">
        <f>H79/$D79*100</f>
        <v>84.615384615384613</v>
      </c>
      <c r="K79" s="12">
        <f>AVERAGE(I74:I79)</f>
        <v>60.397435897435891</v>
      </c>
      <c r="L79" s="12">
        <f>STDEV(I74:I79)/SQRT(6)</f>
        <v>19.922001917999506</v>
      </c>
      <c r="M79" s="12">
        <f>AVERAGE(J74:J79)</f>
        <v>86.435897435897445</v>
      </c>
      <c r="N79" s="12">
        <f>STDEV(J74:J79)/SQRT(6)</f>
        <v>4.3234905663347956</v>
      </c>
      <c r="O79" s="16"/>
      <c r="P79" s="16"/>
    </row>
    <row r="80" spans="1:16" x14ac:dyDescent="0.25">
      <c r="A80" s="9" t="s">
        <v>34</v>
      </c>
      <c r="B80" s="9" t="s">
        <v>23</v>
      </c>
      <c r="C80" s="9" t="s">
        <v>66</v>
      </c>
      <c r="D80" s="9">
        <v>25</v>
      </c>
      <c r="E80" s="9">
        <v>0</v>
      </c>
      <c r="F80" s="9">
        <v>0</v>
      </c>
      <c r="G80" s="9">
        <v>0</v>
      </c>
      <c r="H80" s="9">
        <v>0</v>
      </c>
      <c r="I80" s="20">
        <f t="shared" si="3"/>
        <v>0</v>
      </c>
      <c r="J80" s="20">
        <f t="shared" si="4"/>
        <v>0</v>
      </c>
      <c r="K80" s="12"/>
      <c r="L80" s="12"/>
      <c r="M80" s="12"/>
    </row>
    <row r="81" spans="1:16" x14ac:dyDescent="0.25">
      <c r="A81" s="9" t="s">
        <v>34</v>
      </c>
      <c r="B81" s="9" t="s">
        <v>23</v>
      </c>
      <c r="C81" s="9" t="s">
        <v>68</v>
      </c>
      <c r="D81" s="9">
        <v>19</v>
      </c>
      <c r="E81" s="9">
        <v>0</v>
      </c>
      <c r="F81" s="9">
        <v>0</v>
      </c>
      <c r="G81" s="9">
        <v>0</v>
      </c>
      <c r="H81" s="9">
        <v>0</v>
      </c>
      <c r="I81" s="20">
        <f t="shared" si="3"/>
        <v>0</v>
      </c>
      <c r="J81" s="20">
        <f t="shared" si="4"/>
        <v>0</v>
      </c>
      <c r="K81" s="12"/>
      <c r="L81" s="12"/>
      <c r="M81" s="12"/>
    </row>
    <row r="82" spans="1:16" x14ac:dyDescent="0.25">
      <c r="A82" s="9" t="s">
        <v>34</v>
      </c>
      <c r="B82" s="9" t="s">
        <v>23</v>
      </c>
      <c r="C82" s="9" t="s">
        <v>70</v>
      </c>
      <c r="D82" s="9">
        <v>17</v>
      </c>
      <c r="E82" s="9">
        <v>0</v>
      </c>
      <c r="F82" s="9">
        <v>0</v>
      </c>
      <c r="G82" s="9">
        <v>1</v>
      </c>
      <c r="H82" s="9">
        <v>1</v>
      </c>
      <c r="I82" s="20">
        <f t="shared" si="3"/>
        <v>0</v>
      </c>
      <c r="J82" s="20">
        <f t="shared" si="4"/>
        <v>5.8823529411764701</v>
      </c>
      <c r="K82" s="12"/>
      <c r="L82" s="12"/>
      <c r="M82" s="12"/>
    </row>
    <row r="83" spans="1:16" x14ac:dyDescent="0.25">
      <c r="A83" s="9" t="s">
        <v>34</v>
      </c>
      <c r="B83" s="9" t="s">
        <v>23</v>
      </c>
      <c r="C83" s="9" t="s">
        <v>102</v>
      </c>
      <c r="D83" s="9">
        <v>25</v>
      </c>
      <c r="E83" s="9">
        <v>0</v>
      </c>
      <c r="F83" s="9">
        <v>0</v>
      </c>
      <c r="G83" s="9">
        <v>2</v>
      </c>
      <c r="H83" s="9">
        <v>2</v>
      </c>
      <c r="I83" s="20">
        <f t="shared" si="3"/>
        <v>0</v>
      </c>
      <c r="J83" s="20">
        <f t="shared" si="4"/>
        <v>8</v>
      </c>
      <c r="K83" s="12"/>
      <c r="L83" s="12"/>
      <c r="M83" s="12"/>
    </row>
    <row r="84" spans="1:16" x14ac:dyDescent="0.25">
      <c r="A84" s="9" t="s">
        <v>34</v>
      </c>
      <c r="B84" s="9" t="s">
        <v>23</v>
      </c>
      <c r="C84" s="9" t="s">
        <v>71</v>
      </c>
      <c r="D84" s="9">
        <v>10</v>
      </c>
      <c r="E84" s="9">
        <v>0</v>
      </c>
      <c r="F84" s="9">
        <v>0</v>
      </c>
      <c r="G84" s="9">
        <v>0</v>
      </c>
      <c r="H84" s="9">
        <v>0</v>
      </c>
      <c r="I84" s="20">
        <f t="shared" si="3"/>
        <v>0</v>
      </c>
      <c r="J84" s="20">
        <f t="shared" si="4"/>
        <v>0</v>
      </c>
      <c r="K84" s="12"/>
      <c r="L84" s="12"/>
      <c r="M84" s="12"/>
    </row>
    <row r="85" spans="1:16" x14ac:dyDescent="0.25">
      <c r="A85" s="9" t="s">
        <v>34</v>
      </c>
      <c r="B85" s="9" t="s">
        <v>23</v>
      </c>
      <c r="C85" s="9" t="s">
        <v>103</v>
      </c>
      <c r="D85" s="9">
        <v>12</v>
      </c>
      <c r="E85" s="9">
        <v>0</v>
      </c>
      <c r="F85" s="9">
        <v>0</v>
      </c>
      <c r="G85" s="9">
        <v>0</v>
      </c>
      <c r="H85" s="9">
        <v>0</v>
      </c>
      <c r="I85" s="20">
        <f t="shared" si="3"/>
        <v>0</v>
      </c>
      <c r="J85" s="20">
        <f t="shared" si="4"/>
        <v>0</v>
      </c>
      <c r="K85" s="12">
        <f>AVERAGE(I80:I85)</f>
        <v>0</v>
      </c>
      <c r="L85" s="12">
        <f>STDEV(I80:I85)/SQRT(6)</f>
        <v>0</v>
      </c>
      <c r="M85" s="12">
        <f>AVERAGE(J80:J85)</f>
        <v>2.3137254901960786</v>
      </c>
      <c r="N85" s="12">
        <f>STDEV(J80:J85)/SQRT(6)</f>
        <v>1.4886472859688085</v>
      </c>
      <c r="O85" s="16"/>
      <c r="P85" s="16"/>
    </row>
    <row r="86" spans="1:16" x14ac:dyDescent="0.25">
      <c r="A86" s="9" t="s">
        <v>34</v>
      </c>
      <c r="B86" s="9" t="s">
        <v>27</v>
      </c>
      <c r="C86" s="9" t="s">
        <v>66</v>
      </c>
      <c r="D86" s="9">
        <v>25</v>
      </c>
      <c r="E86" s="9">
        <v>0</v>
      </c>
      <c r="F86" s="9">
        <v>0</v>
      </c>
      <c r="G86" s="9">
        <v>0</v>
      </c>
      <c r="H86" s="9">
        <v>2</v>
      </c>
      <c r="I86" s="20">
        <f t="shared" si="3"/>
        <v>0</v>
      </c>
      <c r="J86" s="20">
        <f t="shared" si="4"/>
        <v>8</v>
      </c>
      <c r="K86" s="12"/>
      <c r="L86" s="12"/>
      <c r="M86" s="12"/>
    </row>
    <row r="87" spans="1:16" x14ac:dyDescent="0.25">
      <c r="A87" s="9" t="s">
        <v>34</v>
      </c>
      <c r="B87" s="9" t="s">
        <v>27</v>
      </c>
      <c r="C87" s="9" t="s">
        <v>68</v>
      </c>
      <c r="D87" s="9">
        <v>20</v>
      </c>
      <c r="E87" s="9">
        <v>0</v>
      </c>
      <c r="F87" s="9">
        <v>1</v>
      </c>
      <c r="G87" s="9">
        <v>4</v>
      </c>
      <c r="H87" s="9">
        <v>5</v>
      </c>
      <c r="I87" s="20">
        <f t="shared" si="3"/>
        <v>0</v>
      </c>
      <c r="J87" s="20">
        <f t="shared" si="4"/>
        <v>25</v>
      </c>
      <c r="K87" s="12"/>
      <c r="L87" s="12"/>
      <c r="M87" s="12"/>
    </row>
    <row r="88" spans="1:16" x14ac:dyDescent="0.25">
      <c r="A88" s="9" t="s">
        <v>34</v>
      </c>
      <c r="B88" s="9" t="s">
        <v>27</v>
      </c>
      <c r="C88" s="9" t="s">
        <v>70</v>
      </c>
      <c r="D88" s="9">
        <v>17</v>
      </c>
      <c r="E88" s="9">
        <v>1</v>
      </c>
      <c r="F88" s="9">
        <v>3</v>
      </c>
      <c r="G88" s="9">
        <v>15</v>
      </c>
      <c r="H88" s="9">
        <v>15</v>
      </c>
      <c r="I88" s="20">
        <f t="shared" si="3"/>
        <v>5.8823529411764701</v>
      </c>
      <c r="J88" s="20">
        <f t="shared" si="4"/>
        <v>88.235294117647058</v>
      </c>
      <c r="K88" s="12"/>
      <c r="L88" s="12"/>
      <c r="M88" s="12"/>
    </row>
    <row r="89" spans="1:16" x14ac:dyDescent="0.25">
      <c r="A89" s="9" t="s">
        <v>34</v>
      </c>
      <c r="B89" s="9" t="s">
        <v>27</v>
      </c>
      <c r="C89" s="9" t="s">
        <v>102</v>
      </c>
      <c r="D89" s="9">
        <v>25</v>
      </c>
      <c r="E89" s="9">
        <v>0</v>
      </c>
      <c r="F89" s="9">
        <v>2</v>
      </c>
      <c r="G89" s="9">
        <v>17</v>
      </c>
      <c r="H89" s="9">
        <v>18</v>
      </c>
      <c r="I89" s="20">
        <f t="shared" si="3"/>
        <v>0</v>
      </c>
      <c r="J89" s="20">
        <f t="shared" si="4"/>
        <v>72</v>
      </c>
      <c r="K89" s="12"/>
      <c r="L89" s="12"/>
      <c r="M89" s="12"/>
    </row>
    <row r="90" spans="1:16" x14ac:dyDescent="0.25">
      <c r="A90" s="9" t="s">
        <v>34</v>
      </c>
      <c r="B90" s="9" t="s">
        <v>27</v>
      </c>
      <c r="C90" s="9" t="s">
        <v>71</v>
      </c>
      <c r="D90" s="9">
        <v>10</v>
      </c>
      <c r="E90" s="9">
        <v>0</v>
      </c>
      <c r="F90" s="9">
        <v>1</v>
      </c>
      <c r="G90" s="9">
        <v>3</v>
      </c>
      <c r="H90" s="9">
        <v>3</v>
      </c>
      <c r="I90" s="20">
        <f t="shared" si="3"/>
        <v>0</v>
      </c>
      <c r="J90" s="20">
        <f t="shared" si="4"/>
        <v>30</v>
      </c>
      <c r="K90" s="12"/>
      <c r="L90" s="12"/>
      <c r="M90" s="12"/>
    </row>
    <row r="91" spans="1:16" x14ac:dyDescent="0.25">
      <c r="A91" s="9" t="s">
        <v>34</v>
      </c>
      <c r="B91" s="9" t="s">
        <v>27</v>
      </c>
      <c r="C91" s="9" t="s">
        <v>103</v>
      </c>
      <c r="D91" s="9">
        <v>13</v>
      </c>
      <c r="E91" s="9">
        <v>0</v>
      </c>
      <c r="F91" s="9">
        <v>0</v>
      </c>
      <c r="G91" s="9">
        <v>2</v>
      </c>
      <c r="H91" s="9">
        <v>2</v>
      </c>
      <c r="I91" s="20">
        <f t="shared" si="3"/>
        <v>0</v>
      </c>
      <c r="J91" s="20">
        <f t="shared" si="4"/>
        <v>15.384615384615385</v>
      </c>
      <c r="K91" s="12">
        <f>AVERAGE(I86:I91)</f>
        <v>0.98039215686274506</v>
      </c>
      <c r="L91" s="12">
        <f>STDEV(I86:I91)/SQRT(6)</f>
        <v>0.98039215686274517</v>
      </c>
      <c r="M91" s="12">
        <f>AVERAGE(J86:J91)</f>
        <v>39.769984917043743</v>
      </c>
      <c r="N91" s="12">
        <f>STDEV(J86:J91)/SQRT(6)</f>
        <v>13.298174457106141</v>
      </c>
      <c r="O91" s="16"/>
      <c r="P91" s="16"/>
    </row>
    <row r="92" spans="1:16" x14ac:dyDescent="0.25">
      <c r="A92" s="9" t="s">
        <v>35</v>
      </c>
      <c r="B92" s="9" t="s">
        <v>23</v>
      </c>
      <c r="C92" s="9" t="s">
        <v>66</v>
      </c>
      <c r="D92" s="9">
        <v>25</v>
      </c>
      <c r="E92" s="9">
        <v>0</v>
      </c>
      <c r="F92" s="9">
        <v>0</v>
      </c>
      <c r="G92" s="9">
        <v>0</v>
      </c>
      <c r="H92" s="9">
        <v>0</v>
      </c>
      <c r="I92" s="20">
        <f t="shared" si="3"/>
        <v>0</v>
      </c>
      <c r="J92" s="20">
        <f t="shared" si="4"/>
        <v>0</v>
      </c>
      <c r="K92" s="12"/>
      <c r="L92" s="12"/>
      <c r="M92" s="12"/>
    </row>
    <row r="93" spans="1:16" x14ac:dyDescent="0.25">
      <c r="A93" s="9" t="s">
        <v>35</v>
      </c>
      <c r="B93" s="9" t="s">
        <v>23</v>
      </c>
      <c r="C93" s="9" t="s">
        <v>68</v>
      </c>
      <c r="D93" s="9">
        <v>19</v>
      </c>
      <c r="E93" s="9">
        <v>0</v>
      </c>
      <c r="F93" s="9">
        <v>0</v>
      </c>
      <c r="G93" s="9">
        <v>0</v>
      </c>
      <c r="H93" s="9">
        <v>0</v>
      </c>
      <c r="I93" s="20">
        <f t="shared" si="3"/>
        <v>0</v>
      </c>
      <c r="J93" s="20">
        <f t="shared" si="4"/>
        <v>0</v>
      </c>
      <c r="K93" s="12"/>
      <c r="L93" s="12"/>
      <c r="M93" s="12"/>
    </row>
    <row r="94" spans="1:16" x14ac:dyDescent="0.25">
      <c r="A94" s="9" t="s">
        <v>35</v>
      </c>
      <c r="B94" s="9" t="s">
        <v>23</v>
      </c>
      <c r="C94" s="9" t="s">
        <v>70</v>
      </c>
      <c r="D94" s="9">
        <v>17</v>
      </c>
      <c r="E94" s="9">
        <v>0</v>
      </c>
      <c r="F94" s="9">
        <v>0</v>
      </c>
      <c r="G94" s="9">
        <v>0</v>
      </c>
      <c r="H94" s="9">
        <v>0</v>
      </c>
      <c r="I94" s="20">
        <f t="shared" si="3"/>
        <v>0</v>
      </c>
      <c r="J94" s="20">
        <f t="shared" si="4"/>
        <v>0</v>
      </c>
      <c r="K94" s="12"/>
      <c r="L94" s="12"/>
      <c r="M94" s="12"/>
    </row>
    <row r="95" spans="1:16" x14ac:dyDescent="0.25">
      <c r="A95" s="9" t="s">
        <v>35</v>
      </c>
      <c r="B95" s="9" t="s">
        <v>23</v>
      </c>
      <c r="C95" s="9" t="s">
        <v>102</v>
      </c>
      <c r="D95" s="9">
        <v>25</v>
      </c>
      <c r="E95" s="9">
        <v>0</v>
      </c>
      <c r="F95" s="9">
        <v>0</v>
      </c>
      <c r="G95" s="9">
        <v>0</v>
      </c>
      <c r="H95" s="9">
        <v>0</v>
      </c>
      <c r="I95" s="20">
        <f t="shared" si="3"/>
        <v>0</v>
      </c>
      <c r="J95" s="20">
        <f t="shared" si="4"/>
        <v>0</v>
      </c>
      <c r="K95" s="12"/>
      <c r="L95" s="12"/>
      <c r="M95" s="12"/>
    </row>
    <row r="96" spans="1:16" x14ac:dyDescent="0.25">
      <c r="A96" s="9" t="s">
        <v>35</v>
      </c>
      <c r="B96" s="9" t="s">
        <v>23</v>
      </c>
      <c r="C96" s="9" t="s">
        <v>71</v>
      </c>
      <c r="D96" s="9">
        <v>9</v>
      </c>
      <c r="E96" s="9">
        <v>0</v>
      </c>
      <c r="F96" s="9">
        <v>0</v>
      </c>
      <c r="G96" s="9">
        <v>0</v>
      </c>
      <c r="H96" s="9">
        <v>0</v>
      </c>
      <c r="I96" s="20">
        <f t="shared" si="3"/>
        <v>0</v>
      </c>
      <c r="J96" s="20">
        <f t="shared" si="4"/>
        <v>0</v>
      </c>
      <c r="K96" s="12"/>
      <c r="L96" s="12"/>
      <c r="M96" s="12"/>
    </row>
    <row r="97" spans="1:16" x14ac:dyDescent="0.25">
      <c r="A97" s="9" t="s">
        <v>35</v>
      </c>
      <c r="B97" s="9" t="s">
        <v>23</v>
      </c>
      <c r="C97" s="9" t="s">
        <v>103</v>
      </c>
      <c r="D97" s="9">
        <v>12</v>
      </c>
      <c r="E97" s="9">
        <v>0</v>
      </c>
      <c r="F97" s="9">
        <v>0</v>
      </c>
      <c r="G97" s="9">
        <v>0</v>
      </c>
      <c r="H97" s="9">
        <v>0</v>
      </c>
      <c r="I97" s="20">
        <f t="shared" si="3"/>
        <v>0</v>
      </c>
      <c r="J97" s="20">
        <f t="shared" si="4"/>
        <v>0</v>
      </c>
      <c r="K97" s="12">
        <f>AVERAGE(I92:I97)</f>
        <v>0</v>
      </c>
      <c r="L97" s="12">
        <f>STDEV(I92:I97)/SQRT(6)</f>
        <v>0</v>
      </c>
      <c r="M97" s="12">
        <f>AVERAGE(J92:J97)</f>
        <v>0</v>
      </c>
      <c r="N97" s="12">
        <f>STDEV(J92:J97)/SQRT(6)</f>
        <v>0</v>
      </c>
      <c r="O97" s="16"/>
      <c r="P97" s="16"/>
    </row>
    <row r="98" spans="1:16" x14ac:dyDescent="0.25">
      <c r="A98" s="9" t="s">
        <v>35</v>
      </c>
      <c r="B98" s="9" t="s">
        <v>27</v>
      </c>
      <c r="C98" s="9" t="s">
        <v>66</v>
      </c>
      <c r="D98" s="9">
        <v>25</v>
      </c>
      <c r="E98" s="9">
        <v>0</v>
      </c>
      <c r="F98" s="9">
        <v>0</v>
      </c>
      <c r="G98" s="9">
        <v>0</v>
      </c>
      <c r="H98" s="9">
        <v>0</v>
      </c>
      <c r="I98" s="20">
        <f t="shared" si="3"/>
        <v>0</v>
      </c>
      <c r="J98" s="20">
        <f t="shared" si="4"/>
        <v>0</v>
      </c>
      <c r="K98" s="12"/>
      <c r="L98" s="12"/>
      <c r="M98" s="12"/>
    </row>
    <row r="99" spans="1:16" x14ac:dyDescent="0.25">
      <c r="A99" s="9" t="s">
        <v>35</v>
      </c>
      <c r="B99" s="9" t="s">
        <v>27</v>
      </c>
      <c r="C99" s="9" t="s">
        <v>68</v>
      </c>
      <c r="D99" s="9">
        <v>20</v>
      </c>
      <c r="E99" s="9">
        <v>0</v>
      </c>
      <c r="F99" s="9">
        <v>0</v>
      </c>
      <c r="G99" s="9">
        <v>0</v>
      </c>
      <c r="H99" s="9">
        <v>0</v>
      </c>
      <c r="I99" s="20">
        <f t="shared" si="3"/>
        <v>0</v>
      </c>
      <c r="J99" s="20">
        <f t="shared" si="4"/>
        <v>0</v>
      </c>
      <c r="K99" s="12"/>
      <c r="L99" s="12"/>
      <c r="M99" s="12"/>
    </row>
    <row r="100" spans="1:16" x14ac:dyDescent="0.25">
      <c r="A100" s="9" t="s">
        <v>35</v>
      </c>
      <c r="B100" s="9" t="s">
        <v>27</v>
      </c>
      <c r="C100" s="9" t="s">
        <v>70</v>
      </c>
      <c r="D100" s="9">
        <v>16</v>
      </c>
      <c r="E100" s="9">
        <v>0</v>
      </c>
      <c r="F100" s="9">
        <v>0</v>
      </c>
      <c r="G100" s="9">
        <v>0</v>
      </c>
      <c r="H100" s="9">
        <v>0</v>
      </c>
      <c r="I100" s="20">
        <f t="shared" si="3"/>
        <v>0</v>
      </c>
      <c r="J100" s="20">
        <f t="shared" si="4"/>
        <v>0</v>
      </c>
      <c r="K100" s="12"/>
      <c r="L100" s="12"/>
      <c r="M100" s="12"/>
    </row>
    <row r="101" spans="1:16" x14ac:dyDescent="0.25">
      <c r="A101" s="9" t="s">
        <v>35</v>
      </c>
      <c r="B101" s="9" t="s">
        <v>27</v>
      </c>
      <c r="C101" s="9" t="s">
        <v>102</v>
      </c>
      <c r="D101" s="9">
        <v>25</v>
      </c>
      <c r="E101" s="9">
        <v>0</v>
      </c>
      <c r="F101" s="9">
        <v>0</v>
      </c>
      <c r="G101" s="9">
        <v>0</v>
      </c>
      <c r="H101" s="9">
        <v>0</v>
      </c>
      <c r="I101" s="20">
        <f t="shared" si="3"/>
        <v>0</v>
      </c>
      <c r="J101" s="20">
        <f t="shared" si="4"/>
        <v>0</v>
      </c>
      <c r="K101" s="12"/>
      <c r="L101" s="12"/>
      <c r="M101" s="12"/>
    </row>
    <row r="102" spans="1:16" x14ac:dyDescent="0.25">
      <c r="A102" s="9" t="s">
        <v>35</v>
      </c>
      <c r="B102" s="9" t="s">
        <v>27</v>
      </c>
      <c r="C102" s="9" t="s">
        <v>71</v>
      </c>
      <c r="D102" s="9">
        <v>9</v>
      </c>
      <c r="E102" s="9">
        <v>0</v>
      </c>
      <c r="F102" s="9">
        <v>0</v>
      </c>
      <c r="G102" s="9">
        <v>0</v>
      </c>
      <c r="H102" s="9">
        <v>0</v>
      </c>
      <c r="I102" s="20">
        <f t="shared" si="3"/>
        <v>0</v>
      </c>
      <c r="J102" s="20">
        <f t="shared" si="4"/>
        <v>0</v>
      </c>
      <c r="K102" s="12"/>
      <c r="L102" s="12"/>
      <c r="M102" s="12"/>
    </row>
    <row r="103" spans="1:16" x14ac:dyDescent="0.25">
      <c r="A103" s="9" t="s">
        <v>35</v>
      </c>
      <c r="B103" s="9" t="s">
        <v>27</v>
      </c>
      <c r="C103" s="9" t="s">
        <v>103</v>
      </c>
      <c r="D103" s="9">
        <v>12</v>
      </c>
      <c r="E103" s="9">
        <v>0</v>
      </c>
      <c r="F103" s="9">
        <v>0</v>
      </c>
      <c r="G103" s="9">
        <v>0</v>
      </c>
      <c r="H103" s="9">
        <v>0</v>
      </c>
      <c r="I103" s="20">
        <f t="shared" si="3"/>
        <v>0</v>
      </c>
      <c r="J103" s="20">
        <f t="shared" si="4"/>
        <v>0</v>
      </c>
      <c r="K103" s="12">
        <f>AVERAGE(I98:I103)</f>
        <v>0</v>
      </c>
      <c r="L103" s="12">
        <f>STDEV(I98:I103)/SQRT(6)</f>
        <v>0</v>
      </c>
      <c r="M103" s="12">
        <f>AVERAGE(J98:J103)</f>
        <v>0</v>
      </c>
      <c r="N103" s="12">
        <f>STDEV(J98:J103)/SQRT(6)</f>
        <v>0</v>
      </c>
      <c r="O103" s="16"/>
      <c r="P103" s="16"/>
    </row>
    <row r="104" spans="1:16" x14ac:dyDescent="0.25">
      <c r="I104" s="12"/>
      <c r="J104" s="12"/>
      <c r="K104" s="12"/>
      <c r="L104" s="12"/>
      <c r="M104" s="12"/>
    </row>
    <row r="105" spans="1:16" x14ac:dyDescent="0.25">
      <c r="I105" s="12"/>
      <c r="J105" s="12"/>
      <c r="K105" s="12"/>
      <c r="L105" s="12"/>
      <c r="M105" s="12"/>
    </row>
    <row r="106" spans="1:16" x14ac:dyDescent="0.25">
      <c r="I106" s="12"/>
      <c r="J106" s="12"/>
      <c r="K106" s="12"/>
      <c r="L106" s="12"/>
      <c r="M106" s="12"/>
    </row>
    <row r="107" spans="1:16" x14ac:dyDescent="0.25">
      <c r="I107" s="12"/>
      <c r="J107" s="12"/>
      <c r="K107" s="12"/>
      <c r="L107" s="12"/>
      <c r="M107" s="12"/>
    </row>
    <row r="108" spans="1:16" x14ac:dyDescent="0.25">
      <c r="I108" s="12"/>
      <c r="J108" s="12"/>
      <c r="K108" s="12"/>
      <c r="L108" s="12"/>
      <c r="M108" s="12"/>
    </row>
    <row r="109" spans="1:16" x14ac:dyDescent="0.25">
      <c r="I109" s="12"/>
      <c r="J109" s="12"/>
      <c r="K109" s="12"/>
      <c r="L109" s="12"/>
      <c r="M109" s="12"/>
    </row>
    <row r="110" spans="1:16" x14ac:dyDescent="0.25">
      <c r="I110" s="12"/>
      <c r="J110" s="12"/>
      <c r="K110" s="12"/>
      <c r="L110" s="12"/>
      <c r="M110" s="12"/>
    </row>
    <row r="111" spans="1:16" x14ac:dyDescent="0.25">
      <c r="I111" s="12"/>
      <c r="J111" s="12"/>
      <c r="K111" s="12"/>
      <c r="L111" s="12"/>
      <c r="M111" s="12"/>
    </row>
    <row r="112" spans="1:16" x14ac:dyDescent="0.25">
      <c r="I112" s="12"/>
      <c r="J112" s="12"/>
      <c r="K112" s="12"/>
      <c r="L112" s="12"/>
      <c r="M112" s="12"/>
    </row>
    <row r="113" spans="9:13" customFormat="1" x14ac:dyDescent="0.25">
      <c r="I113" s="12"/>
      <c r="J113" s="12"/>
      <c r="K113" s="12"/>
      <c r="L113" s="12"/>
      <c r="M113" s="12"/>
    </row>
    <row r="114" spans="9:13" customFormat="1" x14ac:dyDescent="0.25">
      <c r="I114" s="12"/>
      <c r="J114" s="12"/>
      <c r="K114" s="12"/>
      <c r="L114" s="12"/>
      <c r="M114" s="12"/>
    </row>
    <row r="115" spans="9:13" customFormat="1" x14ac:dyDescent="0.25">
      <c r="I115" s="12"/>
      <c r="J115" s="12"/>
      <c r="K115" s="12"/>
      <c r="L115" s="12"/>
      <c r="M115" s="12"/>
    </row>
    <row r="116" spans="9:13" customFormat="1" x14ac:dyDescent="0.25">
      <c r="I116" s="12"/>
      <c r="J116" s="12"/>
      <c r="K116" s="12"/>
      <c r="L116" s="12"/>
      <c r="M116" s="12"/>
    </row>
    <row r="117" spans="9:13" customFormat="1" x14ac:dyDescent="0.25">
      <c r="I117" s="12"/>
      <c r="J117" s="12"/>
      <c r="K117" s="12"/>
      <c r="L117" s="12"/>
      <c r="M117" s="12"/>
    </row>
    <row r="118" spans="9:13" customFormat="1" x14ac:dyDescent="0.25">
      <c r="I118" s="12"/>
      <c r="J118" s="12"/>
      <c r="K118" s="12"/>
      <c r="L118" s="12"/>
      <c r="M118" s="12"/>
    </row>
    <row r="119" spans="9:13" customFormat="1" x14ac:dyDescent="0.25">
      <c r="I119" s="12"/>
      <c r="J119" s="12"/>
      <c r="K119" s="12"/>
      <c r="L119" s="12"/>
      <c r="M119" s="12"/>
    </row>
    <row r="120" spans="9:13" customFormat="1" x14ac:dyDescent="0.25">
      <c r="I120" s="12"/>
      <c r="J120" s="12"/>
      <c r="K120" s="12"/>
      <c r="L120" s="12"/>
      <c r="M120" s="12"/>
    </row>
    <row r="121" spans="9:13" customFormat="1" x14ac:dyDescent="0.25">
      <c r="I121" s="12"/>
      <c r="J121" s="12"/>
      <c r="K121" s="12"/>
      <c r="L121" s="12"/>
      <c r="M121" s="12"/>
    </row>
    <row r="122" spans="9:13" customFormat="1" x14ac:dyDescent="0.25">
      <c r="I122" s="12"/>
      <c r="J122" s="12"/>
      <c r="K122" s="12"/>
      <c r="L122" s="12"/>
      <c r="M122" s="12"/>
    </row>
    <row r="123" spans="9:13" customFormat="1" x14ac:dyDescent="0.25">
      <c r="I123" s="12"/>
      <c r="J123" s="12"/>
      <c r="K123" s="12"/>
      <c r="L123" s="12"/>
      <c r="M123" s="12"/>
    </row>
    <row r="124" spans="9:13" customFormat="1" x14ac:dyDescent="0.25">
      <c r="I124" s="12"/>
      <c r="J124" s="12"/>
      <c r="K124" s="12"/>
      <c r="L124" s="12"/>
      <c r="M124" s="12"/>
    </row>
    <row r="125" spans="9:13" customFormat="1" x14ac:dyDescent="0.25">
      <c r="I125" s="12"/>
      <c r="J125" s="12"/>
      <c r="K125" s="12"/>
      <c r="L125" s="12"/>
      <c r="M125" s="12"/>
    </row>
    <row r="126" spans="9:13" customFormat="1" x14ac:dyDescent="0.25">
      <c r="I126" s="12"/>
      <c r="J126" s="12"/>
      <c r="K126" s="12"/>
      <c r="L126" s="12"/>
      <c r="M126" s="12"/>
    </row>
    <row r="127" spans="9:13" customFormat="1" x14ac:dyDescent="0.25">
      <c r="I127" s="12"/>
      <c r="J127" s="12"/>
      <c r="K127" s="12"/>
      <c r="L127" s="12"/>
      <c r="M127" s="12"/>
    </row>
    <row r="128" spans="9:13" customFormat="1" x14ac:dyDescent="0.25">
      <c r="I128" s="12"/>
      <c r="J128" s="12"/>
      <c r="K128" s="12"/>
      <c r="L128" s="12"/>
      <c r="M128" s="12"/>
    </row>
    <row r="129" spans="9:13" customFormat="1" x14ac:dyDescent="0.25">
      <c r="I129" s="12"/>
      <c r="J129" s="12"/>
      <c r="K129" s="12"/>
      <c r="L129" s="12"/>
      <c r="M129" s="12"/>
    </row>
    <row r="130" spans="9:13" customFormat="1" x14ac:dyDescent="0.25">
      <c r="I130" s="12"/>
      <c r="J130" s="12"/>
      <c r="K130" s="12"/>
      <c r="L130" s="12"/>
      <c r="M130" s="12"/>
    </row>
    <row r="131" spans="9:13" customFormat="1" x14ac:dyDescent="0.25">
      <c r="I131" s="12"/>
      <c r="J131" s="12"/>
      <c r="K131" s="12"/>
      <c r="L131" s="12"/>
      <c r="M131" s="12"/>
    </row>
    <row r="132" spans="9:13" customFormat="1" x14ac:dyDescent="0.25">
      <c r="I132" s="12"/>
      <c r="J132" s="12"/>
      <c r="K132" s="12"/>
      <c r="L132" s="12"/>
      <c r="M132" s="12"/>
    </row>
    <row r="133" spans="9:13" customFormat="1" x14ac:dyDescent="0.25">
      <c r="I133" s="12"/>
      <c r="J133" s="12"/>
      <c r="K133" s="12"/>
      <c r="L133" s="12"/>
      <c r="M13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9"/>
  <sheetViews>
    <sheetView topLeftCell="L1" workbookViewId="0">
      <selection activeCell="X3" sqref="X3:AI8"/>
    </sheetView>
  </sheetViews>
  <sheetFormatPr defaultRowHeight="15" x14ac:dyDescent="0.25"/>
  <cols>
    <col min="4" max="4" width="6.28515625" style="1" bestFit="1" customWidth="1"/>
    <col min="5" max="10" width="11" customWidth="1"/>
    <col min="11" max="13" width="10" customWidth="1"/>
    <col min="24" max="24" width="14.7109375" bestFit="1" customWidth="1"/>
    <col min="25" max="25" width="3.5703125" bestFit="1" customWidth="1"/>
    <col min="26" max="26" width="14.5703125" bestFit="1" customWidth="1"/>
    <col min="27" max="27" width="3.5703125" bestFit="1" customWidth="1"/>
    <col min="28" max="28" width="14.85546875" bestFit="1" customWidth="1"/>
    <col min="29" max="29" width="3.42578125" bestFit="1" customWidth="1"/>
    <col min="30" max="30" width="14.7109375" bestFit="1" customWidth="1"/>
    <col min="31" max="31" width="3.42578125" bestFit="1" customWidth="1"/>
    <col min="32" max="32" width="16" bestFit="1" customWidth="1"/>
    <col min="33" max="33" width="3.5703125" bestFit="1" customWidth="1"/>
    <col min="34" max="34" width="15.85546875" bestFit="1" customWidth="1"/>
    <col min="35" max="35" width="3.5703125" bestFit="1" customWidth="1"/>
  </cols>
  <sheetData>
    <row r="1" spans="1:35" x14ac:dyDescent="0.25">
      <c r="A1" t="s">
        <v>104</v>
      </c>
    </row>
    <row r="2" spans="1:35" x14ac:dyDescent="0.25">
      <c r="A2" t="s">
        <v>105</v>
      </c>
      <c r="W2" t="s">
        <v>2</v>
      </c>
    </row>
    <row r="3" spans="1:35" ht="30" x14ac:dyDescent="0.25">
      <c r="A3" s="18" t="s">
        <v>3</v>
      </c>
      <c r="B3" s="18" t="s">
        <v>4</v>
      </c>
      <c r="C3" s="18" t="s">
        <v>5</v>
      </c>
      <c r="D3" s="2" t="s">
        <v>6</v>
      </c>
      <c r="E3" s="3" t="s">
        <v>106</v>
      </c>
      <c r="F3" s="3" t="s">
        <v>107</v>
      </c>
      <c r="G3" s="3" t="s">
        <v>108</v>
      </c>
      <c r="H3" s="3" t="s">
        <v>109</v>
      </c>
      <c r="I3" s="4" t="s">
        <v>11</v>
      </c>
      <c r="J3" s="5" t="s">
        <v>12</v>
      </c>
      <c r="K3" s="5" t="s">
        <v>13</v>
      </c>
      <c r="L3" s="5"/>
      <c r="M3" s="5" t="s">
        <v>14</v>
      </c>
      <c r="R3" s="23" t="s">
        <v>15</v>
      </c>
      <c r="S3" s="23"/>
      <c r="T3" s="23" t="s">
        <v>16</v>
      </c>
      <c r="W3" t="s">
        <v>3</v>
      </c>
      <c r="X3" t="s">
        <v>110</v>
      </c>
      <c r="Y3" t="s">
        <v>18</v>
      </c>
      <c r="Z3" t="s">
        <v>111</v>
      </c>
      <c r="AA3" t="s">
        <v>18</v>
      </c>
      <c r="AB3" t="s">
        <v>112</v>
      </c>
      <c r="AC3" t="s">
        <v>18</v>
      </c>
      <c r="AD3" t="s">
        <v>113</v>
      </c>
      <c r="AE3" t="s">
        <v>18</v>
      </c>
      <c r="AF3" t="s">
        <v>114</v>
      </c>
      <c r="AG3" t="s">
        <v>18</v>
      </c>
      <c r="AH3" t="s">
        <v>115</v>
      </c>
      <c r="AI3" t="s">
        <v>18</v>
      </c>
    </row>
    <row r="4" spans="1:35" x14ac:dyDescent="0.25">
      <c r="A4" s="19" t="s">
        <v>22</v>
      </c>
      <c r="B4" s="19" t="s">
        <v>23</v>
      </c>
      <c r="C4" s="19" t="s">
        <v>116</v>
      </c>
      <c r="D4" s="9">
        <v>25</v>
      </c>
      <c r="E4" s="9">
        <v>0</v>
      </c>
      <c r="F4" s="9">
        <v>5</v>
      </c>
      <c r="G4" s="9">
        <v>7</v>
      </c>
      <c r="H4" s="9">
        <v>8</v>
      </c>
      <c r="I4" s="20">
        <f>E4/$D4*100</f>
        <v>0</v>
      </c>
      <c r="J4" s="20">
        <f>H4/$D4*100</f>
        <v>32</v>
      </c>
      <c r="K4" s="12"/>
      <c r="L4" s="12"/>
      <c r="M4" s="12"/>
      <c r="O4" s="13" t="s">
        <v>25</v>
      </c>
      <c r="P4" s="13" t="s">
        <v>22</v>
      </c>
      <c r="Q4" s="13" t="s">
        <v>23</v>
      </c>
      <c r="R4" s="21">
        <f>$K$9</f>
        <v>2.6666666666666665</v>
      </c>
      <c r="S4" s="21">
        <f>$L$9</f>
        <v>1.3333333333333335</v>
      </c>
      <c r="T4" s="21">
        <f>$M$9</f>
        <v>62.666666666666664</v>
      </c>
      <c r="U4" s="21">
        <f>$N$9</f>
        <v>8.1103500403976234</v>
      </c>
      <c r="W4">
        <v>5</v>
      </c>
      <c r="X4" s="21">
        <v>62.666666666666664</v>
      </c>
      <c r="Y4" s="21">
        <v>8.1103500403976234</v>
      </c>
      <c r="Z4" s="21">
        <v>96.666666666666671</v>
      </c>
      <c r="AA4" s="21">
        <v>1.6055459438389981</v>
      </c>
      <c r="AB4" s="21">
        <v>66</v>
      </c>
      <c r="AC4" s="21">
        <v>8.6871552689396925</v>
      </c>
      <c r="AD4" s="21">
        <v>92.666666666666671</v>
      </c>
      <c r="AE4" s="21">
        <v>2.1705094128133133</v>
      </c>
      <c r="AF4" s="21">
        <v>71.277777777777771</v>
      </c>
      <c r="AG4" s="21">
        <v>5.749342420799529</v>
      </c>
      <c r="AH4" s="21">
        <v>87.333333333333329</v>
      </c>
      <c r="AI4" s="21">
        <v>2.8126697479638794</v>
      </c>
    </row>
    <row r="5" spans="1:35" x14ac:dyDescent="0.25">
      <c r="A5" s="19" t="s">
        <v>22</v>
      </c>
      <c r="B5" s="19" t="s">
        <v>23</v>
      </c>
      <c r="C5" s="19" t="s">
        <v>117</v>
      </c>
      <c r="D5" s="9">
        <v>25</v>
      </c>
      <c r="E5" s="9">
        <v>0</v>
      </c>
      <c r="F5" s="9">
        <v>10</v>
      </c>
      <c r="G5" s="9">
        <v>13</v>
      </c>
      <c r="H5" s="9">
        <v>14</v>
      </c>
      <c r="I5" s="20">
        <f t="shared" ref="I5:I68" si="0">E5/$D5*100</f>
        <v>0</v>
      </c>
      <c r="J5" s="20">
        <f t="shared" ref="J5:J68" si="1">H5/$D5*100</f>
        <v>56.000000000000007</v>
      </c>
      <c r="K5" s="12"/>
      <c r="L5" s="12"/>
      <c r="M5" s="12"/>
      <c r="O5" s="13" t="s">
        <v>25</v>
      </c>
      <c r="P5" s="13" t="s">
        <v>22</v>
      </c>
      <c r="Q5" s="13" t="s">
        <v>27</v>
      </c>
      <c r="R5" s="21">
        <f>$K$15</f>
        <v>8</v>
      </c>
      <c r="S5" s="21">
        <f>$L$15</f>
        <v>4.3817804600413304</v>
      </c>
      <c r="T5" s="21">
        <f>$M$15</f>
        <v>96.666666666666671</v>
      </c>
      <c r="U5" s="21">
        <f>$N$15</f>
        <v>1.605545943838973</v>
      </c>
      <c r="W5">
        <v>10</v>
      </c>
      <c r="X5" s="21">
        <v>85.333333333333329</v>
      </c>
      <c r="Y5" s="21">
        <v>6.0809356005287434</v>
      </c>
      <c r="Z5" s="21">
        <v>98</v>
      </c>
      <c r="AA5" s="21">
        <v>1.3662601021279466</v>
      </c>
      <c r="AB5" s="21">
        <v>84.6111111111111</v>
      </c>
      <c r="AC5" s="21">
        <v>4.9817568421760496</v>
      </c>
      <c r="AD5" s="21">
        <v>94.6111111111111</v>
      </c>
      <c r="AE5" s="21">
        <v>1.9933531523850962</v>
      </c>
      <c r="AF5" s="21">
        <v>85.333333333333329</v>
      </c>
      <c r="AG5" s="21">
        <v>6.0809356005287434</v>
      </c>
      <c r="AH5" s="21">
        <v>96.666666666666671</v>
      </c>
      <c r="AI5" s="21">
        <v>1.2292725943057512</v>
      </c>
    </row>
    <row r="6" spans="1:35" x14ac:dyDescent="0.25">
      <c r="A6" s="19" t="s">
        <v>22</v>
      </c>
      <c r="B6" s="19" t="s">
        <v>23</v>
      </c>
      <c r="C6" s="19" t="s">
        <v>118</v>
      </c>
      <c r="D6" s="9">
        <v>25</v>
      </c>
      <c r="E6" s="9">
        <v>2</v>
      </c>
      <c r="F6" s="9">
        <v>20</v>
      </c>
      <c r="G6" s="9">
        <v>21</v>
      </c>
      <c r="H6" s="9">
        <v>22</v>
      </c>
      <c r="I6" s="20">
        <f t="shared" si="0"/>
        <v>8</v>
      </c>
      <c r="J6" s="20">
        <f t="shared" si="1"/>
        <v>88</v>
      </c>
      <c r="K6" s="12"/>
      <c r="L6" s="12"/>
      <c r="M6" s="12"/>
      <c r="O6" s="13" t="s">
        <v>25</v>
      </c>
      <c r="P6" s="13" t="s">
        <v>29</v>
      </c>
      <c r="Q6" s="13" t="s">
        <v>23</v>
      </c>
      <c r="R6" s="21">
        <f>$K$21</f>
        <v>67.333333333333329</v>
      </c>
      <c r="S6" s="21">
        <f>$L$21</f>
        <v>7.1118055216504441</v>
      </c>
      <c r="T6" s="21">
        <f>$M$21</f>
        <v>85.333333333333329</v>
      </c>
      <c r="U6" s="21">
        <f>$N$21</f>
        <v>6.0809356005287434</v>
      </c>
      <c r="W6">
        <v>15</v>
      </c>
      <c r="X6" s="21">
        <v>92</v>
      </c>
      <c r="Y6" s="21">
        <v>2.3094010767585034</v>
      </c>
      <c r="Z6" s="21">
        <v>96</v>
      </c>
      <c r="AA6" s="21">
        <v>1.7888543819998317</v>
      </c>
      <c r="AB6" s="21">
        <v>88</v>
      </c>
      <c r="AC6" s="21">
        <v>2.0655911179772892</v>
      </c>
      <c r="AD6" s="21">
        <v>95.333333333333329</v>
      </c>
      <c r="AE6" s="21">
        <v>1.2292725943057512</v>
      </c>
      <c r="AF6" s="21">
        <v>88.666666666666671</v>
      </c>
      <c r="AG6" s="21">
        <v>1.6055459438389981</v>
      </c>
      <c r="AH6" s="21">
        <v>97.333333333333329</v>
      </c>
      <c r="AI6" s="21">
        <v>1.6865480854231598</v>
      </c>
    </row>
    <row r="7" spans="1:35" x14ac:dyDescent="0.25">
      <c r="A7" s="19" t="s">
        <v>22</v>
      </c>
      <c r="B7" s="19" t="s">
        <v>23</v>
      </c>
      <c r="C7" s="19" t="s">
        <v>119</v>
      </c>
      <c r="D7" s="9">
        <v>25</v>
      </c>
      <c r="E7" s="9">
        <v>1</v>
      </c>
      <c r="F7" s="9">
        <v>20</v>
      </c>
      <c r="G7" s="9">
        <v>20</v>
      </c>
      <c r="H7" s="9">
        <v>20</v>
      </c>
      <c r="I7" s="20">
        <f t="shared" si="0"/>
        <v>4</v>
      </c>
      <c r="J7" s="20">
        <f t="shared" si="1"/>
        <v>80</v>
      </c>
      <c r="K7" s="12"/>
      <c r="L7" s="12"/>
      <c r="M7" s="12"/>
      <c r="O7" s="13" t="s">
        <v>25</v>
      </c>
      <c r="P7" s="13" t="s">
        <v>29</v>
      </c>
      <c r="Q7" s="13" t="s">
        <v>27</v>
      </c>
      <c r="R7" s="21">
        <f>$K$27</f>
        <v>84.666666666666671</v>
      </c>
      <c r="S7" s="21">
        <f>$L$27</f>
        <v>9.3190366693368336</v>
      </c>
      <c r="T7" s="21">
        <f>$M$27</f>
        <v>98</v>
      </c>
      <c r="U7" s="21">
        <f>$N$27</f>
        <v>1.3662601021279466</v>
      </c>
      <c r="W7">
        <v>20</v>
      </c>
      <c r="X7" s="21">
        <v>96.666666666666671</v>
      </c>
      <c r="Y7" s="21">
        <v>1.6055459438389981</v>
      </c>
      <c r="Z7" s="21">
        <v>94.666666666666671</v>
      </c>
      <c r="AA7" s="21">
        <v>1.9776529298921974</v>
      </c>
      <c r="AB7" s="21">
        <v>92.666666666666671</v>
      </c>
      <c r="AC7" s="21">
        <v>5.1033757890679112</v>
      </c>
      <c r="AD7" s="21">
        <v>90.666666666666671</v>
      </c>
      <c r="AE7" s="21">
        <v>3.2110918876779584</v>
      </c>
      <c r="AF7" s="21">
        <v>90.666666666666671</v>
      </c>
      <c r="AG7" s="21">
        <v>2.8596814119369767</v>
      </c>
      <c r="AH7" s="21">
        <v>92</v>
      </c>
      <c r="AI7" s="21">
        <v>2.7325202042558931</v>
      </c>
    </row>
    <row r="8" spans="1:35" x14ac:dyDescent="0.25">
      <c r="A8" s="19" t="s">
        <v>22</v>
      </c>
      <c r="B8" s="19" t="s">
        <v>23</v>
      </c>
      <c r="C8" s="19" t="s">
        <v>120</v>
      </c>
      <c r="D8" s="9">
        <v>25</v>
      </c>
      <c r="E8" s="9">
        <v>1</v>
      </c>
      <c r="F8" s="9">
        <v>11</v>
      </c>
      <c r="G8" s="9">
        <v>15</v>
      </c>
      <c r="H8" s="9">
        <v>16</v>
      </c>
      <c r="I8" s="20">
        <f t="shared" si="0"/>
        <v>4</v>
      </c>
      <c r="J8" s="20">
        <f t="shared" si="1"/>
        <v>64</v>
      </c>
      <c r="K8" s="12"/>
      <c r="L8" s="12"/>
      <c r="M8" s="12"/>
      <c r="O8" s="13" t="s">
        <v>25</v>
      </c>
      <c r="P8" s="13" t="s">
        <v>32</v>
      </c>
      <c r="Q8" s="13" t="s">
        <v>23</v>
      </c>
      <c r="R8" s="21">
        <f>$K$33</f>
        <v>90</v>
      </c>
      <c r="S8" s="21">
        <f>$L$33</f>
        <v>2</v>
      </c>
      <c r="T8" s="21">
        <f>$M$33</f>
        <v>92</v>
      </c>
      <c r="U8" s="21">
        <f>$N$33</f>
        <v>2.3094010767585034</v>
      </c>
      <c r="W8">
        <v>25</v>
      </c>
      <c r="X8" s="21">
        <v>95.972222222222229</v>
      </c>
      <c r="Y8" s="21">
        <v>1.4608576036943277</v>
      </c>
      <c r="Z8" s="21">
        <v>94.666666666666671</v>
      </c>
      <c r="AA8" s="21">
        <v>1.9776529298921974</v>
      </c>
      <c r="AB8" s="21">
        <v>92.666666666666671</v>
      </c>
      <c r="AC8" s="21">
        <v>2.4037008503093431</v>
      </c>
      <c r="AD8" s="21">
        <v>88</v>
      </c>
      <c r="AE8" s="21">
        <v>3.5777087639996634</v>
      </c>
      <c r="AF8" s="21">
        <v>97.333333333333329</v>
      </c>
      <c r="AG8" s="21">
        <v>1.3333333333333637</v>
      </c>
      <c r="AH8" s="21">
        <v>94</v>
      </c>
      <c r="AI8" s="21">
        <v>2</v>
      </c>
    </row>
    <row r="9" spans="1:35" x14ac:dyDescent="0.25">
      <c r="A9" s="19" t="s">
        <v>22</v>
      </c>
      <c r="B9" s="19" t="s">
        <v>23</v>
      </c>
      <c r="C9" s="19" t="s">
        <v>121</v>
      </c>
      <c r="D9" s="9">
        <v>25</v>
      </c>
      <c r="E9" s="9">
        <v>0</v>
      </c>
      <c r="F9" s="9">
        <v>9</v>
      </c>
      <c r="G9" s="9">
        <v>12</v>
      </c>
      <c r="H9" s="9">
        <v>14</v>
      </c>
      <c r="I9" s="20">
        <f t="shared" si="0"/>
        <v>0</v>
      </c>
      <c r="J9" s="20">
        <f t="shared" si="1"/>
        <v>56.000000000000007</v>
      </c>
      <c r="K9" s="12">
        <f>AVERAGE(I4:I9)</f>
        <v>2.6666666666666665</v>
      </c>
      <c r="L9" s="12">
        <f>STDEV(I4:I9)/SQRT(6)</f>
        <v>1.3333333333333335</v>
      </c>
      <c r="M9" s="12">
        <f>AVERAGE(J4:J9)</f>
        <v>62.666666666666664</v>
      </c>
      <c r="N9" s="12">
        <f>STDEV(J4:J9)/SQRT(6)</f>
        <v>8.1103500403976234</v>
      </c>
      <c r="O9" s="13" t="s">
        <v>25</v>
      </c>
      <c r="P9" s="13" t="s">
        <v>32</v>
      </c>
      <c r="Q9" s="13" t="s">
        <v>27</v>
      </c>
      <c r="R9" s="21">
        <f>$K$39</f>
        <v>95.333333333333329</v>
      </c>
      <c r="S9" s="21">
        <f>$L$39</f>
        <v>1.605545943838973</v>
      </c>
      <c r="T9" s="21">
        <f>$M$39</f>
        <v>96</v>
      </c>
      <c r="U9" s="21">
        <f>$N$39</f>
        <v>1.7888543819998317</v>
      </c>
    </row>
    <row r="10" spans="1:35" x14ac:dyDescent="0.25">
      <c r="A10" s="19" t="s">
        <v>22</v>
      </c>
      <c r="B10" s="19" t="s">
        <v>27</v>
      </c>
      <c r="C10" s="19" t="s">
        <v>116</v>
      </c>
      <c r="D10" s="9">
        <v>25</v>
      </c>
      <c r="E10" s="9">
        <v>0</v>
      </c>
      <c r="F10" s="9">
        <v>8</v>
      </c>
      <c r="G10" s="9">
        <v>20</v>
      </c>
      <c r="H10" s="9">
        <v>23</v>
      </c>
      <c r="I10" s="20">
        <f t="shared" si="0"/>
        <v>0</v>
      </c>
      <c r="J10" s="20">
        <f t="shared" si="1"/>
        <v>92</v>
      </c>
      <c r="K10" s="12"/>
      <c r="L10" s="12"/>
      <c r="M10" s="12"/>
      <c r="N10" s="12"/>
      <c r="O10" s="13" t="s">
        <v>25</v>
      </c>
      <c r="P10" s="13" t="s">
        <v>34</v>
      </c>
      <c r="Q10" s="13" t="s">
        <v>23</v>
      </c>
      <c r="R10" s="21">
        <f>$K$45</f>
        <v>96.666666666666671</v>
      </c>
      <c r="S10" s="21">
        <f>$L$45</f>
        <v>1.6055459438389728</v>
      </c>
      <c r="T10" s="21">
        <f>$M$45</f>
        <v>96.666666666666671</v>
      </c>
      <c r="U10" s="21">
        <f>$N$45</f>
        <v>1.6055459438389728</v>
      </c>
    </row>
    <row r="11" spans="1:35" x14ac:dyDescent="0.25">
      <c r="A11" s="19" t="s">
        <v>22</v>
      </c>
      <c r="B11" s="19" t="s">
        <v>27</v>
      </c>
      <c r="C11" s="19" t="s">
        <v>117</v>
      </c>
      <c r="D11" s="9">
        <v>25</v>
      </c>
      <c r="E11" s="9">
        <v>1</v>
      </c>
      <c r="F11" s="9">
        <v>20</v>
      </c>
      <c r="G11" s="9">
        <v>23</v>
      </c>
      <c r="H11" s="9">
        <v>23</v>
      </c>
      <c r="I11" s="20">
        <f t="shared" si="0"/>
        <v>4</v>
      </c>
      <c r="J11" s="20">
        <f t="shared" si="1"/>
        <v>92</v>
      </c>
      <c r="K11" s="12"/>
      <c r="L11" s="12"/>
      <c r="M11" s="12"/>
      <c r="N11" s="12"/>
      <c r="O11" s="13" t="s">
        <v>25</v>
      </c>
      <c r="P11" s="13" t="s">
        <v>34</v>
      </c>
      <c r="Q11" s="13" t="s">
        <v>27</v>
      </c>
      <c r="R11" s="21">
        <f>$K$51</f>
        <v>94.666666666666671</v>
      </c>
      <c r="S11" s="21">
        <f>$L$51</f>
        <v>1.9776529298921772</v>
      </c>
      <c r="T11" s="21">
        <f>$M$51</f>
        <v>94.666666666666671</v>
      </c>
      <c r="U11" s="21">
        <f>$N$51</f>
        <v>1.9776529298921772</v>
      </c>
    </row>
    <row r="12" spans="1:35" x14ac:dyDescent="0.25">
      <c r="A12" s="19" t="s">
        <v>22</v>
      </c>
      <c r="B12" s="19" t="s">
        <v>27</v>
      </c>
      <c r="C12" s="19" t="s">
        <v>118</v>
      </c>
      <c r="D12" s="9">
        <v>25</v>
      </c>
      <c r="E12" s="9">
        <v>3</v>
      </c>
      <c r="F12" s="9">
        <v>24</v>
      </c>
      <c r="G12" s="9">
        <v>25</v>
      </c>
      <c r="H12" s="9">
        <v>25</v>
      </c>
      <c r="I12" s="20">
        <f t="shared" si="0"/>
        <v>12</v>
      </c>
      <c r="J12" s="20">
        <f t="shared" si="1"/>
        <v>100</v>
      </c>
      <c r="K12" s="12"/>
      <c r="L12" s="12"/>
      <c r="M12" s="12"/>
      <c r="N12" s="12"/>
      <c r="O12" s="13" t="s">
        <v>25</v>
      </c>
      <c r="P12" s="13" t="s">
        <v>35</v>
      </c>
      <c r="Q12" s="13" t="s">
        <v>23</v>
      </c>
      <c r="R12" s="21">
        <f>$K$57</f>
        <v>95.972222222222229</v>
      </c>
      <c r="S12" s="21">
        <f>$L$57</f>
        <v>1.4608576036943524</v>
      </c>
      <c r="T12" s="21">
        <f>$M$57</f>
        <v>95.972222222222229</v>
      </c>
      <c r="U12" s="21">
        <f>$N$57</f>
        <v>1.4608576036943524</v>
      </c>
    </row>
    <row r="13" spans="1:35" x14ac:dyDescent="0.25">
      <c r="A13" s="19" t="s">
        <v>22</v>
      </c>
      <c r="B13" s="19" t="s">
        <v>27</v>
      </c>
      <c r="C13" s="19" t="s">
        <v>119</v>
      </c>
      <c r="D13" s="9">
        <v>25</v>
      </c>
      <c r="E13" s="9">
        <v>1</v>
      </c>
      <c r="F13" s="9">
        <v>23</v>
      </c>
      <c r="G13" s="9">
        <v>24</v>
      </c>
      <c r="H13" s="9">
        <v>24</v>
      </c>
      <c r="I13" s="20">
        <f t="shared" si="0"/>
        <v>4</v>
      </c>
      <c r="J13" s="20">
        <f t="shared" si="1"/>
        <v>96</v>
      </c>
      <c r="K13" s="12"/>
      <c r="L13" s="12"/>
      <c r="M13" s="12"/>
      <c r="N13" s="12"/>
      <c r="O13" s="13" t="s">
        <v>25</v>
      </c>
      <c r="P13" s="13" t="s">
        <v>35</v>
      </c>
      <c r="Q13" s="13" t="s">
        <v>27</v>
      </c>
      <c r="R13" s="21">
        <f>$K$63</f>
        <v>94.666666666666671</v>
      </c>
      <c r="S13" s="21">
        <f>$L$63</f>
        <v>1.9776529298921772</v>
      </c>
      <c r="T13" s="21">
        <f>$M$63</f>
        <v>94.666666666666671</v>
      </c>
      <c r="U13" s="21">
        <f>$N$63</f>
        <v>1.9776529298921772</v>
      </c>
    </row>
    <row r="14" spans="1:35" x14ac:dyDescent="0.25">
      <c r="A14" s="19" t="s">
        <v>22</v>
      </c>
      <c r="B14" s="19" t="s">
        <v>27</v>
      </c>
      <c r="C14" s="19" t="s">
        <v>120</v>
      </c>
      <c r="D14" s="9">
        <v>25</v>
      </c>
      <c r="E14" s="9">
        <v>7</v>
      </c>
      <c r="F14" s="9">
        <v>23</v>
      </c>
      <c r="G14" s="9">
        <v>24</v>
      </c>
      <c r="H14" s="9">
        <v>25</v>
      </c>
      <c r="I14" s="20">
        <f t="shared" si="0"/>
        <v>28.000000000000004</v>
      </c>
      <c r="J14" s="20">
        <f t="shared" si="1"/>
        <v>100</v>
      </c>
      <c r="K14" s="12"/>
      <c r="L14" s="12"/>
      <c r="M14" s="12"/>
      <c r="N14" s="12"/>
      <c r="O14" s="13" t="s">
        <v>61</v>
      </c>
      <c r="P14" s="13" t="s">
        <v>22</v>
      </c>
      <c r="Q14" s="13" t="s">
        <v>23</v>
      </c>
      <c r="R14" s="21">
        <f>$K$69</f>
        <v>4.666666666666667</v>
      </c>
      <c r="S14" s="21">
        <f>$L$69</f>
        <v>1.9090428084368474</v>
      </c>
      <c r="T14" s="21">
        <f>$M$69</f>
        <v>66</v>
      </c>
      <c r="U14" s="21">
        <f>$N$69</f>
        <v>8.6871552689396925</v>
      </c>
    </row>
    <row r="15" spans="1:35" x14ac:dyDescent="0.25">
      <c r="A15" s="19" t="s">
        <v>22</v>
      </c>
      <c r="B15" s="19" t="s">
        <v>27</v>
      </c>
      <c r="C15" s="19" t="s">
        <v>121</v>
      </c>
      <c r="D15" s="9">
        <v>25</v>
      </c>
      <c r="E15" s="9">
        <v>0</v>
      </c>
      <c r="F15" s="9">
        <v>21</v>
      </c>
      <c r="G15" s="9">
        <v>23</v>
      </c>
      <c r="H15" s="9">
        <v>25</v>
      </c>
      <c r="I15" s="20">
        <f t="shared" si="0"/>
        <v>0</v>
      </c>
      <c r="J15" s="20">
        <f t="shared" si="1"/>
        <v>100</v>
      </c>
      <c r="K15" s="12">
        <f>AVERAGE(I10:I15)</f>
        <v>8</v>
      </c>
      <c r="L15" s="12">
        <f>STDEV(I10:I15)/SQRT(6)</f>
        <v>4.3817804600413304</v>
      </c>
      <c r="M15" s="12">
        <f>AVERAGE(J10:J15)</f>
        <v>96.666666666666671</v>
      </c>
      <c r="N15" s="12">
        <f>STDEV(J10:J15)/SQRT(6)</f>
        <v>1.605545943838973</v>
      </c>
      <c r="O15" s="13" t="s">
        <v>61</v>
      </c>
      <c r="P15" s="13" t="s">
        <v>22</v>
      </c>
      <c r="Q15" s="13" t="s">
        <v>27</v>
      </c>
      <c r="R15" s="21">
        <f>$K$75</f>
        <v>2</v>
      </c>
      <c r="S15" s="21">
        <f>$L$75</f>
        <v>2</v>
      </c>
      <c r="T15" s="21">
        <f>$M$75</f>
        <v>92.666666666666671</v>
      </c>
      <c r="U15" s="21">
        <f>$N$75</f>
        <v>2.1705094128132942</v>
      </c>
    </row>
    <row r="16" spans="1:35" x14ac:dyDescent="0.25">
      <c r="A16" s="19" t="s">
        <v>29</v>
      </c>
      <c r="B16" s="19" t="s">
        <v>23</v>
      </c>
      <c r="C16" s="19" t="s">
        <v>116</v>
      </c>
      <c r="D16" s="9">
        <v>25</v>
      </c>
      <c r="E16" s="9">
        <v>10</v>
      </c>
      <c r="F16" s="9">
        <v>15</v>
      </c>
      <c r="G16" s="9">
        <v>15</v>
      </c>
      <c r="H16" s="9">
        <v>15</v>
      </c>
      <c r="I16" s="20">
        <f t="shared" si="0"/>
        <v>40</v>
      </c>
      <c r="J16" s="20">
        <f t="shared" si="1"/>
        <v>60</v>
      </c>
      <c r="K16" s="12"/>
      <c r="L16" s="12"/>
      <c r="M16" s="12"/>
      <c r="N16" s="12"/>
      <c r="O16" s="13" t="s">
        <v>61</v>
      </c>
      <c r="P16" s="13" t="s">
        <v>29</v>
      </c>
      <c r="Q16" s="13" t="s">
        <v>23</v>
      </c>
      <c r="R16" s="21">
        <f>$K$81</f>
        <v>73.222222222222229</v>
      </c>
      <c r="S16" s="21">
        <f>$L$81</f>
        <v>6.3020670722165395</v>
      </c>
      <c r="T16" s="21">
        <f>$M$81</f>
        <v>84.6111111111111</v>
      </c>
      <c r="U16" s="21">
        <f>$N$81</f>
        <v>4.9817568421760496</v>
      </c>
    </row>
    <row r="17" spans="1:21" x14ac:dyDescent="0.25">
      <c r="A17" s="19" t="s">
        <v>29</v>
      </c>
      <c r="B17" s="19" t="s">
        <v>23</v>
      </c>
      <c r="C17" s="19" t="s">
        <v>117</v>
      </c>
      <c r="D17" s="9">
        <v>25</v>
      </c>
      <c r="E17" s="9">
        <v>19</v>
      </c>
      <c r="F17" s="9">
        <v>22</v>
      </c>
      <c r="G17" s="9">
        <v>22</v>
      </c>
      <c r="H17" s="9">
        <v>22</v>
      </c>
      <c r="I17" s="20">
        <f t="shared" si="0"/>
        <v>76</v>
      </c>
      <c r="J17" s="20">
        <f t="shared" si="1"/>
        <v>88</v>
      </c>
      <c r="K17" s="12"/>
      <c r="L17" s="12"/>
      <c r="M17" s="12"/>
      <c r="N17" s="12"/>
      <c r="O17" s="13" t="s">
        <v>61</v>
      </c>
      <c r="P17" s="13" t="s">
        <v>29</v>
      </c>
      <c r="Q17" s="13" t="s">
        <v>27</v>
      </c>
      <c r="R17" s="21">
        <f>$K$87</f>
        <v>80.6111111111111</v>
      </c>
      <c r="S17" s="21">
        <f>$L$87</f>
        <v>3.1298049479713064</v>
      </c>
      <c r="T17" s="21">
        <f>$M$87</f>
        <v>94.6111111111111</v>
      </c>
      <c r="U17" s="21">
        <f>$N$87</f>
        <v>1.9933531523850607</v>
      </c>
    </row>
    <row r="18" spans="1:21" x14ac:dyDescent="0.25">
      <c r="A18" s="19" t="s">
        <v>29</v>
      </c>
      <c r="B18" s="19" t="s">
        <v>23</v>
      </c>
      <c r="C18" s="19" t="s">
        <v>118</v>
      </c>
      <c r="D18" s="9">
        <v>25</v>
      </c>
      <c r="E18" s="9">
        <v>18</v>
      </c>
      <c r="F18" s="9">
        <v>24</v>
      </c>
      <c r="G18" s="9">
        <v>24</v>
      </c>
      <c r="H18" s="9">
        <v>24</v>
      </c>
      <c r="I18" s="20">
        <f t="shared" si="0"/>
        <v>72</v>
      </c>
      <c r="J18" s="20">
        <f t="shared" si="1"/>
        <v>96</v>
      </c>
      <c r="K18" s="12"/>
      <c r="L18" s="12"/>
      <c r="M18" s="12"/>
      <c r="N18" s="12"/>
      <c r="O18" s="13" t="s">
        <v>61</v>
      </c>
      <c r="P18" s="13" t="s">
        <v>32</v>
      </c>
      <c r="Q18" s="13" t="s">
        <v>23</v>
      </c>
      <c r="R18" s="21">
        <f>$K$93</f>
        <v>87.333333333333329</v>
      </c>
      <c r="S18" s="21">
        <f>$L$93</f>
        <v>2.4037008503093267</v>
      </c>
      <c r="T18" s="21">
        <f>$M$93</f>
        <v>88</v>
      </c>
      <c r="U18" s="21">
        <f>$N$93</f>
        <v>2.0655911179772892</v>
      </c>
    </row>
    <row r="19" spans="1:21" x14ac:dyDescent="0.25">
      <c r="A19" s="19" t="s">
        <v>29</v>
      </c>
      <c r="B19" s="19" t="s">
        <v>23</v>
      </c>
      <c r="C19" s="19" t="s">
        <v>119</v>
      </c>
      <c r="D19" s="9">
        <v>25</v>
      </c>
      <c r="E19" s="9">
        <v>20</v>
      </c>
      <c r="F19" s="9">
        <v>24</v>
      </c>
      <c r="G19" s="9">
        <v>25</v>
      </c>
      <c r="H19" s="9">
        <v>25</v>
      </c>
      <c r="I19" s="20">
        <f t="shared" si="0"/>
        <v>80</v>
      </c>
      <c r="J19" s="20">
        <f t="shared" si="1"/>
        <v>100</v>
      </c>
      <c r="K19" s="12"/>
      <c r="L19" s="12"/>
      <c r="M19" s="12"/>
      <c r="N19" s="12"/>
      <c r="O19" s="13" t="s">
        <v>61</v>
      </c>
      <c r="P19" s="13" t="s">
        <v>32</v>
      </c>
      <c r="Q19" s="13" t="s">
        <v>27</v>
      </c>
      <c r="R19" s="21">
        <f>$K$99</f>
        <v>91.333333333333329</v>
      </c>
      <c r="S19" s="21">
        <f>$L$99</f>
        <v>2.4037008503093267</v>
      </c>
      <c r="T19" s="21">
        <f>$M$99</f>
        <v>95.333333333333329</v>
      </c>
      <c r="U19" s="21">
        <f>$N$99</f>
        <v>1.2292725943057183</v>
      </c>
    </row>
    <row r="20" spans="1:21" x14ac:dyDescent="0.25">
      <c r="A20" s="19" t="s">
        <v>29</v>
      </c>
      <c r="B20" s="19" t="s">
        <v>23</v>
      </c>
      <c r="C20" s="19" t="s">
        <v>120</v>
      </c>
      <c r="D20" s="9">
        <v>25</v>
      </c>
      <c r="E20" s="9">
        <v>21</v>
      </c>
      <c r="F20" s="9">
        <v>23</v>
      </c>
      <c r="G20" s="9">
        <v>23</v>
      </c>
      <c r="H20" s="9">
        <v>23</v>
      </c>
      <c r="I20" s="20">
        <f t="shared" si="0"/>
        <v>84</v>
      </c>
      <c r="J20" s="20">
        <f t="shared" si="1"/>
        <v>92</v>
      </c>
      <c r="K20" s="12"/>
      <c r="L20" s="12"/>
      <c r="M20" s="12"/>
      <c r="N20" s="12"/>
      <c r="O20" s="13" t="s">
        <v>61</v>
      </c>
      <c r="P20" s="13" t="s">
        <v>34</v>
      </c>
      <c r="Q20" s="13" t="s">
        <v>23</v>
      </c>
      <c r="R20" s="21">
        <f>$K$105</f>
        <v>92.666666666666671</v>
      </c>
      <c r="S20" s="21">
        <f>$L$105</f>
        <v>5.1033757890679112</v>
      </c>
      <c r="T20" s="21">
        <f>$M$105</f>
        <v>92.666666666666671</v>
      </c>
      <c r="U20" s="21">
        <f>$N$105</f>
        <v>5.1033757890679112</v>
      </c>
    </row>
    <row r="21" spans="1:21" x14ac:dyDescent="0.25">
      <c r="A21" s="19" t="s">
        <v>29</v>
      </c>
      <c r="B21" s="19" t="s">
        <v>23</v>
      </c>
      <c r="C21" s="19" t="s">
        <v>121</v>
      </c>
      <c r="D21" s="9">
        <v>25</v>
      </c>
      <c r="E21" s="9">
        <v>13</v>
      </c>
      <c r="F21" s="9">
        <v>18</v>
      </c>
      <c r="G21" s="9">
        <v>19</v>
      </c>
      <c r="H21" s="9">
        <v>19</v>
      </c>
      <c r="I21" s="20">
        <f t="shared" si="0"/>
        <v>52</v>
      </c>
      <c r="J21" s="20">
        <f t="shared" si="1"/>
        <v>76</v>
      </c>
      <c r="K21" s="12">
        <f>AVERAGE(I16:I21)</f>
        <v>67.333333333333329</v>
      </c>
      <c r="L21" s="12">
        <f>STDEV(I16:I21)/SQRT(6)</f>
        <v>7.1118055216504441</v>
      </c>
      <c r="M21" s="12">
        <f>AVERAGE(J16:J21)</f>
        <v>85.333333333333329</v>
      </c>
      <c r="N21" s="12">
        <f>STDEV(J16:J21)/SQRT(6)</f>
        <v>6.0809356005287434</v>
      </c>
      <c r="O21" s="13" t="s">
        <v>61</v>
      </c>
      <c r="P21" s="13" t="s">
        <v>34</v>
      </c>
      <c r="Q21" s="13" t="s">
        <v>27</v>
      </c>
      <c r="R21" s="21">
        <f>$K$111</f>
        <v>89.333333333333329</v>
      </c>
      <c r="S21" s="21">
        <f>$L$111</f>
        <v>3.6757463338907264</v>
      </c>
      <c r="T21" s="21">
        <f>$M$111</f>
        <v>90.666666666666671</v>
      </c>
      <c r="U21" s="21">
        <f>$N$111</f>
        <v>3.211091887677946</v>
      </c>
    </row>
    <row r="22" spans="1:21" x14ac:dyDescent="0.25">
      <c r="A22" s="19" t="s">
        <v>29</v>
      </c>
      <c r="B22" s="19" t="s">
        <v>27</v>
      </c>
      <c r="C22" s="19" t="s">
        <v>116</v>
      </c>
      <c r="D22" s="9">
        <v>25</v>
      </c>
      <c r="E22" s="9">
        <v>10</v>
      </c>
      <c r="F22" s="9">
        <v>21</v>
      </c>
      <c r="G22" s="9">
        <v>23</v>
      </c>
      <c r="H22" s="9">
        <v>23</v>
      </c>
      <c r="I22" s="20">
        <f t="shared" si="0"/>
        <v>40</v>
      </c>
      <c r="J22" s="20">
        <f t="shared" si="1"/>
        <v>92</v>
      </c>
      <c r="K22" s="12"/>
      <c r="L22" s="12"/>
      <c r="M22" s="12"/>
      <c r="N22" s="12"/>
      <c r="O22" s="13" t="s">
        <v>61</v>
      </c>
      <c r="P22" s="13" t="s">
        <v>35</v>
      </c>
      <c r="Q22" s="13" t="s">
        <v>23</v>
      </c>
      <c r="R22" s="21">
        <f>$K$117</f>
        <v>90.666666666666671</v>
      </c>
      <c r="S22" s="21">
        <f>$L$117</f>
        <v>3.0404678002643686</v>
      </c>
      <c r="T22" s="21">
        <f>$M$117</f>
        <v>92.666666666666671</v>
      </c>
      <c r="U22" s="21">
        <f>$N$117</f>
        <v>2.4037008503093267</v>
      </c>
    </row>
    <row r="23" spans="1:21" x14ac:dyDescent="0.25">
      <c r="A23" s="19" t="s">
        <v>29</v>
      </c>
      <c r="B23" s="19" t="s">
        <v>27</v>
      </c>
      <c r="C23" s="19" t="s">
        <v>117</v>
      </c>
      <c r="D23" s="9">
        <v>25</v>
      </c>
      <c r="E23" s="9">
        <v>24</v>
      </c>
      <c r="F23" s="9">
        <v>25</v>
      </c>
      <c r="G23" s="9">
        <v>25</v>
      </c>
      <c r="H23" s="9">
        <v>25</v>
      </c>
      <c r="I23" s="20">
        <f t="shared" si="0"/>
        <v>96</v>
      </c>
      <c r="J23" s="20">
        <f t="shared" si="1"/>
        <v>100</v>
      </c>
      <c r="K23" s="12"/>
      <c r="L23" s="12"/>
      <c r="M23" s="12"/>
      <c r="N23" s="12"/>
      <c r="O23" s="13" t="s">
        <v>61</v>
      </c>
      <c r="P23" s="13" t="s">
        <v>35</v>
      </c>
      <c r="Q23" s="13" t="s">
        <v>27</v>
      </c>
      <c r="R23" s="21">
        <f>$K$123</f>
        <v>87.333333333333329</v>
      </c>
      <c r="S23" s="21">
        <f>$L$123</f>
        <v>4.0551750201988233</v>
      </c>
      <c r="T23" s="21">
        <f>$M$123</f>
        <v>88</v>
      </c>
      <c r="U23" s="21">
        <f>$N$123</f>
        <v>3.5777087639996634</v>
      </c>
    </row>
    <row r="24" spans="1:21" x14ac:dyDescent="0.25">
      <c r="A24" s="19" t="s">
        <v>29</v>
      </c>
      <c r="B24" s="19" t="s">
        <v>27</v>
      </c>
      <c r="C24" s="19" t="s">
        <v>118</v>
      </c>
      <c r="D24" s="9">
        <v>25</v>
      </c>
      <c r="E24" s="9">
        <v>25</v>
      </c>
      <c r="F24" s="9">
        <v>25</v>
      </c>
      <c r="G24" s="9">
        <v>25</v>
      </c>
      <c r="H24" s="9">
        <v>25</v>
      </c>
      <c r="I24" s="20">
        <f t="shared" si="0"/>
        <v>100</v>
      </c>
      <c r="J24" s="20">
        <f t="shared" si="1"/>
        <v>100</v>
      </c>
      <c r="K24" s="12"/>
      <c r="L24" s="12"/>
      <c r="M24" s="12"/>
      <c r="N24" s="12"/>
      <c r="O24" s="13" t="s">
        <v>62</v>
      </c>
      <c r="P24" s="13" t="s">
        <v>22</v>
      </c>
      <c r="Q24" s="13" t="s">
        <v>23</v>
      </c>
      <c r="R24" s="21">
        <f>$K$129</f>
        <v>1.3888888888888886</v>
      </c>
      <c r="S24" s="21">
        <f>$L$129</f>
        <v>1.3888888888888891</v>
      </c>
      <c r="T24" s="21">
        <f>$M$129</f>
        <v>71.277777777777771</v>
      </c>
      <c r="U24" s="21">
        <f>$N$129</f>
        <v>5.749342420799529</v>
      </c>
    </row>
    <row r="25" spans="1:21" x14ac:dyDescent="0.25">
      <c r="A25" s="19" t="s">
        <v>29</v>
      </c>
      <c r="B25" s="19" t="s">
        <v>27</v>
      </c>
      <c r="C25" s="19" t="s">
        <v>119</v>
      </c>
      <c r="D25" s="9">
        <v>25</v>
      </c>
      <c r="E25" s="9">
        <v>22</v>
      </c>
      <c r="F25" s="9">
        <v>25</v>
      </c>
      <c r="G25" s="9">
        <v>25</v>
      </c>
      <c r="H25" s="9">
        <v>25</v>
      </c>
      <c r="I25" s="20">
        <f t="shared" si="0"/>
        <v>88</v>
      </c>
      <c r="J25" s="20">
        <f t="shared" si="1"/>
        <v>100</v>
      </c>
      <c r="K25" s="12"/>
      <c r="L25" s="12"/>
      <c r="M25" s="12"/>
      <c r="N25" s="12"/>
      <c r="O25" s="13" t="s">
        <v>62</v>
      </c>
      <c r="P25" s="13" t="s">
        <v>22</v>
      </c>
      <c r="Q25" s="13" t="s">
        <v>27</v>
      </c>
      <c r="R25" s="21">
        <f>$K$135</f>
        <v>7.333333333333333</v>
      </c>
      <c r="S25" s="21">
        <f>$L$135</f>
        <v>2.1705094128132942</v>
      </c>
      <c r="T25" s="21">
        <f>$M$135</f>
        <v>87.333333333333329</v>
      </c>
      <c r="U25" s="21">
        <f>$N$135</f>
        <v>2.8126697479638652</v>
      </c>
    </row>
    <row r="26" spans="1:21" x14ac:dyDescent="0.25">
      <c r="A26" s="19" t="s">
        <v>29</v>
      </c>
      <c r="B26" s="19" t="s">
        <v>27</v>
      </c>
      <c r="C26" s="19" t="s">
        <v>120</v>
      </c>
      <c r="D26" s="9">
        <v>25</v>
      </c>
      <c r="E26" s="9">
        <v>25</v>
      </c>
      <c r="F26" s="9">
        <v>25</v>
      </c>
      <c r="G26" s="9">
        <v>25</v>
      </c>
      <c r="H26" s="9">
        <v>25</v>
      </c>
      <c r="I26" s="20">
        <f t="shared" si="0"/>
        <v>100</v>
      </c>
      <c r="J26" s="20">
        <f t="shared" si="1"/>
        <v>100</v>
      </c>
      <c r="K26" s="12"/>
      <c r="L26" s="12"/>
      <c r="M26" s="12"/>
      <c r="N26" s="12"/>
      <c r="O26" s="13" t="s">
        <v>62</v>
      </c>
      <c r="P26" s="13" t="s">
        <v>29</v>
      </c>
      <c r="Q26" s="13" t="s">
        <v>23</v>
      </c>
      <c r="R26" s="21">
        <f>$K$141</f>
        <v>68</v>
      </c>
      <c r="S26" s="21">
        <f>$L$141</f>
        <v>8.390470785361213</v>
      </c>
      <c r="T26" s="21">
        <f>$M$141</f>
        <v>85.333333333333329</v>
      </c>
      <c r="U26" s="21">
        <f>$N$141</f>
        <v>6.0809356005287434</v>
      </c>
    </row>
    <row r="27" spans="1:21" x14ac:dyDescent="0.25">
      <c r="A27" s="19" t="s">
        <v>29</v>
      </c>
      <c r="B27" s="19" t="s">
        <v>27</v>
      </c>
      <c r="C27" s="19" t="s">
        <v>121</v>
      </c>
      <c r="D27" s="9">
        <v>25</v>
      </c>
      <c r="E27" s="9">
        <v>21</v>
      </c>
      <c r="F27" s="9">
        <v>24</v>
      </c>
      <c r="G27" s="9">
        <v>24</v>
      </c>
      <c r="H27" s="9">
        <v>24</v>
      </c>
      <c r="I27" s="20">
        <f t="shared" si="0"/>
        <v>84</v>
      </c>
      <c r="J27" s="20">
        <f t="shared" si="1"/>
        <v>96</v>
      </c>
      <c r="K27" s="12">
        <f>AVERAGE(I22:I27)</f>
        <v>84.666666666666671</v>
      </c>
      <c r="L27" s="12">
        <f>STDEV(I22:I27)/SQRT(6)</f>
        <v>9.3190366693368336</v>
      </c>
      <c r="M27" s="12">
        <f>AVERAGE(J22:J27)</f>
        <v>98</v>
      </c>
      <c r="N27" s="12">
        <f>STDEV(J22:J27)/SQRT(6)</f>
        <v>1.3662601021279466</v>
      </c>
      <c r="O27" s="13" t="s">
        <v>62</v>
      </c>
      <c r="P27" s="13" t="s">
        <v>29</v>
      </c>
      <c r="Q27" s="13" t="s">
        <v>27</v>
      </c>
      <c r="R27" s="21">
        <f>$K$147</f>
        <v>85.944444444444443</v>
      </c>
      <c r="S27" s="21">
        <f>$L$147</f>
        <v>6.4189630330570751</v>
      </c>
      <c r="T27" s="21">
        <f>$M$147</f>
        <v>96.666666666666671</v>
      </c>
      <c r="U27" s="21">
        <f>$N$147</f>
        <v>1.2292725943057183</v>
      </c>
    </row>
    <row r="28" spans="1:21" x14ac:dyDescent="0.25">
      <c r="A28" s="19" t="s">
        <v>32</v>
      </c>
      <c r="B28" s="19" t="s">
        <v>23</v>
      </c>
      <c r="C28" s="19" t="s">
        <v>116</v>
      </c>
      <c r="D28" s="9">
        <v>25</v>
      </c>
      <c r="E28" s="9">
        <v>23</v>
      </c>
      <c r="F28" s="9">
        <v>23</v>
      </c>
      <c r="G28" s="9">
        <v>23</v>
      </c>
      <c r="H28" s="9">
        <v>23</v>
      </c>
      <c r="I28" s="20">
        <f t="shared" si="0"/>
        <v>92</v>
      </c>
      <c r="J28" s="20">
        <f t="shared" si="1"/>
        <v>92</v>
      </c>
      <c r="K28" s="12"/>
      <c r="L28" s="12"/>
      <c r="M28" s="12"/>
      <c r="N28" s="12"/>
      <c r="O28" s="13" t="s">
        <v>62</v>
      </c>
      <c r="P28" s="13" t="s">
        <v>32</v>
      </c>
      <c r="Q28" s="13" t="s">
        <v>23</v>
      </c>
      <c r="R28" s="21">
        <f>$K$153</f>
        <v>88</v>
      </c>
      <c r="S28" s="21">
        <f>$L$153</f>
        <v>1.4605934866804431</v>
      </c>
      <c r="T28" s="21">
        <f>$M$153</f>
        <v>88.666666666666671</v>
      </c>
      <c r="U28" s="21">
        <f>$N$153</f>
        <v>1.6055459438389728</v>
      </c>
    </row>
    <row r="29" spans="1:21" x14ac:dyDescent="0.25">
      <c r="A29" s="19" t="s">
        <v>32</v>
      </c>
      <c r="B29" s="19" t="s">
        <v>23</v>
      </c>
      <c r="C29" s="19" t="s">
        <v>117</v>
      </c>
      <c r="D29" s="9">
        <v>25</v>
      </c>
      <c r="E29" s="9">
        <v>23</v>
      </c>
      <c r="F29" s="9">
        <v>23</v>
      </c>
      <c r="G29" s="9">
        <v>23</v>
      </c>
      <c r="H29" s="9">
        <v>23</v>
      </c>
      <c r="I29" s="20">
        <f t="shared" si="0"/>
        <v>92</v>
      </c>
      <c r="J29" s="20">
        <f t="shared" si="1"/>
        <v>92</v>
      </c>
      <c r="K29" s="12"/>
      <c r="L29" s="12"/>
      <c r="M29" s="12"/>
      <c r="N29" s="12"/>
      <c r="O29" s="13" t="s">
        <v>62</v>
      </c>
      <c r="P29" s="13" t="s">
        <v>32</v>
      </c>
      <c r="Q29" s="13" t="s">
        <v>27</v>
      </c>
      <c r="R29" s="21">
        <f>$K$159</f>
        <v>95.333333333333329</v>
      </c>
      <c r="S29" s="21">
        <f>$L$159</f>
        <v>1.2292725943057183</v>
      </c>
      <c r="T29" s="21">
        <f>$M$159</f>
        <v>97.333333333333329</v>
      </c>
      <c r="U29" s="21">
        <f>$N$159</f>
        <v>1.6865480854231361</v>
      </c>
    </row>
    <row r="30" spans="1:21" x14ac:dyDescent="0.25">
      <c r="A30" s="19" t="s">
        <v>32</v>
      </c>
      <c r="B30" s="19" t="s">
        <v>23</v>
      </c>
      <c r="C30" s="19" t="s">
        <v>118</v>
      </c>
      <c r="D30" s="9">
        <v>25</v>
      </c>
      <c r="E30" s="9">
        <v>23</v>
      </c>
      <c r="F30" s="9">
        <v>23</v>
      </c>
      <c r="G30" s="9">
        <v>24</v>
      </c>
      <c r="H30" s="9">
        <v>24</v>
      </c>
      <c r="I30" s="20">
        <f t="shared" si="0"/>
        <v>92</v>
      </c>
      <c r="J30" s="20">
        <f t="shared" si="1"/>
        <v>96</v>
      </c>
      <c r="K30" s="12"/>
      <c r="L30" s="12"/>
      <c r="M30" s="12"/>
      <c r="N30" s="12"/>
      <c r="O30" s="13" t="s">
        <v>62</v>
      </c>
      <c r="P30" s="13" t="s">
        <v>34</v>
      </c>
      <c r="Q30" s="13" t="s">
        <v>23</v>
      </c>
      <c r="R30" s="21">
        <f>$K$165</f>
        <v>90.666666666666671</v>
      </c>
      <c r="S30" s="21">
        <f>$L$165</f>
        <v>2.8596814119369625</v>
      </c>
      <c r="T30" s="21">
        <f>$M$165</f>
        <v>90.666666666666671</v>
      </c>
      <c r="U30" s="21">
        <f>$N$165</f>
        <v>2.8596814119369625</v>
      </c>
    </row>
    <row r="31" spans="1:21" x14ac:dyDescent="0.25">
      <c r="A31" s="19" t="s">
        <v>32</v>
      </c>
      <c r="B31" s="19" t="s">
        <v>23</v>
      </c>
      <c r="C31" s="19" t="s">
        <v>119</v>
      </c>
      <c r="D31" s="9">
        <v>25</v>
      </c>
      <c r="E31" s="9">
        <v>24</v>
      </c>
      <c r="F31" s="9">
        <v>25</v>
      </c>
      <c r="G31" s="9">
        <v>25</v>
      </c>
      <c r="H31" s="9">
        <v>25</v>
      </c>
      <c r="I31" s="20">
        <f t="shared" si="0"/>
        <v>96</v>
      </c>
      <c r="J31" s="20">
        <f t="shared" si="1"/>
        <v>100</v>
      </c>
      <c r="K31" s="12"/>
      <c r="L31" s="12"/>
      <c r="M31" s="12"/>
      <c r="N31" s="12"/>
      <c r="O31" s="13" t="s">
        <v>62</v>
      </c>
      <c r="P31" s="13" t="s">
        <v>34</v>
      </c>
      <c r="Q31" s="13" t="s">
        <v>27</v>
      </c>
      <c r="R31" s="21">
        <f>$K$171</f>
        <v>92</v>
      </c>
      <c r="S31" s="21">
        <f>$L$171</f>
        <v>2.7325202042558931</v>
      </c>
      <c r="T31" s="21">
        <f>$M$171</f>
        <v>92</v>
      </c>
      <c r="U31" s="21">
        <f>$N$171</f>
        <v>2.7325202042558931</v>
      </c>
    </row>
    <row r="32" spans="1:21" x14ac:dyDescent="0.25">
      <c r="A32" s="19" t="s">
        <v>32</v>
      </c>
      <c r="B32" s="19" t="s">
        <v>23</v>
      </c>
      <c r="C32" s="19" t="s">
        <v>120</v>
      </c>
      <c r="D32" s="9">
        <v>25</v>
      </c>
      <c r="E32" s="9">
        <v>21</v>
      </c>
      <c r="F32" s="9">
        <v>21</v>
      </c>
      <c r="G32" s="9">
        <v>21</v>
      </c>
      <c r="H32" s="9">
        <v>21</v>
      </c>
      <c r="I32" s="20">
        <f t="shared" si="0"/>
        <v>84</v>
      </c>
      <c r="J32" s="20">
        <f t="shared" si="1"/>
        <v>84</v>
      </c>
      <c r="K32" s="12"/>
      <c r="L32" s="12"/>
      <c r="M32" s="12"/>
      <c r="N32" s="12"/>
      <c r="O32" s="13" t="s">
        <v>62</v>
      </c>
      <c r="P32" s="13" t="s">
        <v>35</v>
      </c>
      <c r="Q32" s="13" t="s">
        <v>23</v>
      </c>
      <c r="R32" s="21">
        <f>$K$177</f>
        <v>97.333333333333329</v>
      </c>
      <c r="S32" s="21">
        <f>$L$177</f>
        <v>1.3333333333333335</v>
      </c>
      <c r="T32" s="21">
        <f>$M$177</f>
        <v>97.333333333333329</v>
      </c>
      <c r="U32" s="21">
        <f>$N$177</f>
        <v>1.3333333333333335</v>
      </c>
    </row>
    <row r="33" spans="1:21" x14ac:dyDescent="0.25">
      <c r="A33" s="19" t="s">
        <v>32</v>
      </c>
      <c r="B33" s="19" t="s">
        <v>23</v>
      </c>
      <c r="C33" s="19" t="s">
        <v>121</v>
      </c>
      <c r="D33" s="9">
        <v>25</v>
      </c>
      <c r="E33" s="9">
        <v>21</v>
      </c>
      <c r="F33" s="9">
        <v>22</v>
      </c>
      <c r="G33" s="9">
        <v>22</v>
      </c>
      <c r="H33" s="9">
        <v>22</v>
      </c>
      <c r="I33" s="20">
        <f t="shared" si="0"/>
        <v>84</v>
      </c>
      <c r="J33" s="20">
        <f t="shared" si="1"/>
        <v>88</v>
      </c>
      <c r="K33" s="12">
        <f>AVERAGE(I28:I33)</f>
        <v>90</v>
      </c>
      <c r="L33" s="12">
        <f>STDEV(I28:I33)/SQRT(6)</f>
        <v>2</v>
      </c>
      <c r="M33" s="12">
        <f>AVERAGE(J28:J33)</f>
        <v>92</v>
      </c>
      <c r="N33" s="12">
        <f>STDEV(J28:J33)/SQRT(6)</f>
        <v>2.3094010767585034</v>
      </c>
      <c r="O33" s="13" t="s">
        <v>62</v>
      </c>
      <c r="P33" s="13" t="s">
        <v>35</v>
      </c>
      <c r="Q33" s="13" t="s">
        <v>27</v>
      </c>
      <c r="R33" s="21">
        <f>$K$183</f>
        <v>94</v>
      </c>
      <c r="S33" s="21">
        <f>$L$183</f>
        <v>2</v>
      </c>
      <c r="T33" s="21">
        <f>$M$183</f>
        <v>94</v>
      </c>
      <c r="U33" s="21">
        <f>$N$183</f>
        <v>2</v>
      </c>
    </row>
    <row r="34" spans="1:21" x14ac:dyDescent="0.25">
      <c r="A34" s="19" t="s">
        <v>32</v>
      </c>
      <c r="B34" s="19" t="s">
        <v>27</v>
      </c>
      <c r="C34" s="19" t="s">
        <v>116</v>
      </c>
      <c r="D34" s="9">
        <v>25</v>
      </c>
      <c r="E34" s="9">
        <v>24</v>
      </c>
      <c r="F34" s="9">
        <v>24</v>
      </c>
      <c r="G34" s="9">
        <v>25</v>
      </c>
      <c r="H34" s="9">
        <v>25</v>
      </c>
      <c r="I34" s="20">
        <f t="shared" si="0"/>
        <v>96</v>
      </c>
      <c r="J34" s="20">
        <f t="shared" si="1"/>
        <v>100</v>
      </c>
      <c r="K34" s="12"/>
      <c r="L34" s="12"/>
      <c r="M34" s="12"/>
      <c r="N34" s="12"/>
      <c r="O34" s="13"/>
      <c r="P34" s="1"/>
      <c r="Q34" s="1"/>
      <c r="R34" s="21"/>
      <c r="S34" s="21"/>
      <c r="T34" s="21"/>
    </row>
    <row r="35" spans="1:21" x14ac:dyDescent="0.25">
      <c r="A35" s="19" t="s">
        <v>32</v>
      </c>
      <c r="B35" s="19" t="s">
        <v>27</v>
      </c>
      <c r="C35" s="19" t="s">
        <v>117</v>
      </c>
      <c r="D35" s="9">
        <v>25</v>
      </c>
      <c r="E35" s="9">
        <v>25</v>
      </c>
      <c r="F35" s="9">
        <v>25</v>
      </c>
      <c r="G35" s="9">
        <v>25</v>
      </c>
      <c r="H35" s="9">
        <v>25</v>
      </c>
      <c r="I35" s="20">
        <f t="shared" si="0"/>
        <v>100</v>
      </c>
      <c r="J35" s="20">
        <f t="shared" si="1"/>
        <v>100</v>
      </c>
      <c r="K35" s="12"/>
      <c r="L35" s="12"/>
      <c r="M35" s="12"/>
      <c r="N35" s="12"/>
      <c r="O35" s="13"/>
      <c r="P35" s="1"/>
      <c r="Q35" s="1"/>
      <c r="R35" s="21"/>
      <c r="S35" s="21"/>
      <c r="T35" s="21"/>
    </row>
    <row r="36" spans="1:21" x14ac:dyDescent="0.25">
      <c r="A36" s="19" t="s">
        <v>32</v>
      </c>
      <c r="B36" s="19" t="s">
        <v>27</v>
      </c>
      <c r="C36" s="19" t="s">
        <v>118</v>
      </c>
      <c r="D36" s="9">
        <v>25</v>
      </c>
      <c r="E36" s="9">
        <v>24</v>
      </c>
      <c r="F36" s="9">
        <v>24</v>
      </c>
      <c r="G36" s="9">
        <v>24</v>
      </c>
      <c r="H36" s="9">
        <v>24</v>
      </c>
      <c r="I36" s="20">
        <f t="shared" si="0"/>
        <v>96</v>
      </c>
      <c r="J36" s="20">
        <f t="shared" si="1"/>
        <v>96</v>
      </c>
      <c r="K36" s="12"/>
      <c r="L36" s="12"/>
      <c r="M36" s="12"/>
      <c r="N36" s="12"/>
      <c r="O36" s="13" t="s">
        <v>25</v>
      </c>
      <c r="P36" s="13" t="s">
        <v>22</v>
      </c>
      <c r="Q36" s="13" t="s">
        <v>23</v>
      </c>
      <c r="R36" s="21">
        <f>$K$9</f>
        <v>2.6666666666666665</v>
      </c>
      <c r="S36" s="21"/>
      <c r="T36" s="21">
        <f>$M$9</f>
        <v>62.666666666666664</v>
      </c>
    </row>
    <row r="37" spans="1:21" x14ac:dyDescent="0.25">
      <c r="A37" s="19" t="s">
        <v>32</v>
      </c>
      <c r="B37" s="19" t="s">
        <v>27</v>
      </c>
      <c r="C37" s="19" t="s">
        <v>119</v>
      </c>
      <c r="D37" s="9">
        <v>25</v>
      </c>
      <c r="E37" s="9">
        <v>24</v>
      </c>
      <c r="F37" s="9">
        <v>24</v>
      </c>
      <c r="G37" s="9">
        <v>24</v>
      </c>
      <c r="H37" s="9">
        <v>24</v>
      </c>
      <c r="I37" s="20">
        <f t="shared" si="0"/>
        <v>96</v>
      </c>
      <c r="J37" s="20">
        <f t="shared" si="1"/>
        <v>96</v>
      </c>
      <c r="K37" s="12"/>
      <c r="L37" s="12"/>
      <c r="M37" s="12"/>
      <c r="N37" s="12"/>
      <c r="O37" s="13" t="s">
        <v>61</v>
      </c>
      <c r="P37" s="13" t="s">
        <v>22</v>
      </c>
      <c r="Q37" s="13" t="s">
        <v>23</v>
      </c>
      <c r="R37" s="21">
        <f>$K$69</f>
        <v>4.666666666666667</v>
      </c>
      <c r="S37" s="21"/>
      <c r="T37" s="21">
        <f>$M$69</f>
        <v>66</v>
      </c>
    </row>
    <row r="38" spans="1:21" x14ac:dyDescent="0.25">
      <c r="A38" s="19" t="s">
        <v>32</v>
      </c>
      <c r="B38" s="19" t="s">
        <v>27</v>
      </c>
      <c r="C38" s="19" t="s">
        <v>120</v>
      </c>
      <c r="D38" s="9">
        <v>25</v>
      </c>
      <c r="E38" s="9">
        <v>22</v>
      </c>
      <c r="F38" s="9">
        <v>22</v>
      </c>
      <c r="G38" s="9">
        <v>22</v>
      </c>
      <c r="H38" s="9">
        <v>22</v>
      </c>
      <c r="I38" s="20">
        <f t="shared" si="0"/>
        <v>88</v>
      </c>
      <c r="J38" s="20">
        <f t="shared" si="1"/>
        <v>88</v>
      </c>
      <c r="K38" s="12"/>
      <c r="L38" s="12"/>
      <c r="M38" s="12"/>
      <c r="N38" s="12"/>
      <c r="O38" s="13" t="s">
        <v>62</v>
      </c>
      <c r="P38" s="13" t="s">
        <v>22</v>
      </c>
      <c r="Q38" s="13" t="s">
        <v>23</v>
      </c>
      <c r="R38" s="21">
        <f>$K$129</f>
        <v>1.3888888888888886</v>
      </c>
      <c r="S38" s="21"/>
      <c r="T38" s="21">
        <f>$M$129</f>
        <v>71.277777777777771</v>
      </c>
    </row>
    <row r="39" spans="1:21" x14ac:dyDescent="0.25">
      <c r="A39" s="19" t="s">
        <v>32</v>
      </c>
      <c r="B39" s="19" t="s">
        <v>27</v>
      </c>
      <c r="C39" s="19" t="s">
        <v>121</v>
      </c>
      <c r="D39" s="9">
        <v>25</v>
      </c>
      <c r="E39" s="9">
        <v>24</v>
      </c>
      <c r="F39" s="9">
        <v>24</v>
      </c>
      <c r="G39" s="9">
        <v>24</v>
      </c>
      <c r="H39" s="9">
        <v>24</v>
      </c>
      <c r="I39" s="20">
        <f t="shared" si="0"/>
        <v>96</v>
      </c>
      <c r="J39" s="20">
        <f t="shared" si="1"/>
        <v>96</v>
      </c>
      <c r="K39" s="12">
        <f>AVERAGE(I34:I39)</f>
        <v>95.333333333333329</v>
      </c>
      <c r="L39" s="12">
        <f>STDEV(I34:I39)/SQRT(6)</f>
        <v>1.605545943838973</v>
      </c>
      <c r="M39" s="12">
        <f>AVERAGE(J34:J39)</f>
        <v>96</v>
      </c>
      <c r="N39" s="12">
        <f>STDEV(J34:J39)/SQRT(6)</f>
        <v>1.7888543819998317</v>
      </c>
      <c r="O39" s="13" t="s">
        <v>25</v>
      </c>
      <c r="P39" s="13" t="s">
        <v>22</v>
      </c>
      <c r="Q39" s="13" t="s">
        <v>27</v>
      </c>
      <c r="R39" s="21">
        <f>$K$15</f>
        <v>8</v>
      </c>
      <c r="S39" s="21"/>
      <c r="T39" s="21">
        <f>$M$15</f>
        <v>96.666666666666671</v>
      </c>
    </row>
    <row r="40" spans="1:21" x14ac:dyDescent="0.25">
      <c r="A40" s="19" t="s">
        <v>34</v>
      </c>
      <c r="B40" s="19" t="s">
        <v>23</v>
      </c>
      <c r="C40" s="19" t="s">
        <v>116</v>
      </c>
      <c r="D40" s="9">
        <v>25</v>
      </c>
      <c r="E40" s="9">
        <v>23</v>
      </c>
      <c r="F40" s="9">
        <v>23</v>
      </c>
      <c r="G40" s="9">
        <v>23</v>
      </c>
      <c r="H40" s="9">
        <v>23</v>
      </c>
      <c r="I40" s="20">
        <f t="shared" si="0"/>
        <v>92</v>
      </c>
      <c r="J40" s="20">
        <f t="shared" si="1"/>
        <v>92</v>
      </c>
      <c r="K40" s="12"/>
      <c r="L40" s="12"/>
      <c r="M40" s="12"/>
      <c r="N40" s="12"/>
      <c r="O40" s="13" t="s">
        <v>61</v>
      </c>
      <c r="P40" s="13" t="s">
        <v>22</v>
      </c>
      <c r="Q40" s="13" t="s">
        <v>27</v>
      </c>
      <c r="R40" s="21">
        <f>$K$75</f>
        <v>2</v>
      </c>
      <c r="S40" s="21"/>
      <c r="T40" s="21">
        <f>$M$75</f>
        <v>92.666666666666671</v>
      </c>
    </row>
    <row r="41" spans="1:21" x14ac:dyDescent="0.25">
      <c r="A41" s="19" t="s">
        <v>34</v>
      </c>
      <c r="B41" s="19" t="s">
        <v>23</v>
      </c>
      <c r="C41" s="19" t="s">
        <v>117</v>
      </c>
      <c r="D41" s="9">
        <v>25</v>
      </c>
      <c r="E41" s="9">
        <v>24</v>
      </c>
      <c r="F41" s="9">
        <v>24</v>
      </c>
      <c r="G41" s="9">
        <v>24</v>
      </c>
      <c r="H41" s="9">
        <v>24</v>
      </c>
      <c r="I41" s="20">
        <f t="shared" si="0"/>
        <v>96</v>
      </c>
      <c r="J41" s="20">
        <f t="shared" si="1"/>
        <v>96</v>
      </c>
      <c r="K41" s="12"/>
      <c r="L41" s="12"/>
      <c r="M41" s="12"/>
      <c r="N41" s="12"/>
      <c r="O41" s="13" t="s">
        <v>62</v>
      </c>
      <c r="P41" s="13" t="s">
        <v>22</v>
      </c>
      <c r="Q41" s="13" t="s">
        <v>27</v>
      </c>
      <c r="R41" s="21">
        <f>$K$135</f>
        <v>7.333333333333333</v>
      </c>
      <c r="S41" s="21"/>
      <c r="T41" s="21">
        <f>$M$135</f>
        <v>87.333333333333329</v>
      </c>
    </row>
    <row r="42" spans="1:21" x14ac:dyDescent="0.25">
      <c r="A42" s="19" t="s">
        <v>34</v>
      </c>
      <c r="B42" s="19" t="s">
        <v>23</v>
      </c>
      <c r="C42" s="19" t="s">
        <v>118</v>
      </c>
      <c r="D42" s="9">
        <v>25</v>
      </c>
      <c r="E42" s="9">
        <v>25</v>
      </c>
      <c r="F42" s="9">
        <v>25</v>
      </c>
      <c r="G42" s="9">
        <v>25</v>
      </c>
      <c r="H42" s="9">
        <v>25</v>
      </c>
      <c r="I42" s="20">
        <f t="shared" si="0"/>
        <v>100</v>
      </c>
      <c r="J42" s="20">
        <f t="shared" si="1"/>
        <v>100</v>
      </c>
      <c r="K42" s="12"/>
      <c r="L42" s="12"/>
      <c r="M42" s="12"/>
      <c r="N42" s="12"/>
      <c r="O42" s="13" t="s">
        <v>25</v>
      </c>
      <c r="P42" s="13" t="s">
        <v>29</v>
      </c>
      <c r="Q42" s="13" t="s">
        <v>23</v>
      </c>
      <c r="R42" s="21">
        <f>$K$21</f>
        <v>67.333333333333329</v>
      </c>
      <c r="S42" s="21"/>
      <c r="T42" s="21">
        <f>$M$21</f>
        <v>85.333333333333329</v>
      </c>
    </row>
    <row r="43" spans="1:21" x14ac:dyDescent="0.25">
      <c r="A43" s="19" t="s">
        <v>34</v>
      </c>
      <c r="B43" s="19" t="s">
        <v>23</v>
      </c>
      <c r="C43" s="19" t="s">
        <v>119</v>
      </c>
      <c r="D43" s="9">
        <v>25</v>
      </c>
      <c r="E43" s="9">
        <v>25</v>
      </c>
      <c r="F43" s="9">
        <v>25</v>
      </c>
      <c r="G43" s="9">
        <v>25</v>
      </c>
      <c r="H43" s="9">
        <v>25</v>
      </c>
      <c r="I43" s="20">
        <f t="shared" si="0"/>
        <v>100</v>
      </c>
      <c r="J43" s="20">
        <f t="shared" si="1"/>
        <v>100</v>
      </c>
      <c r="K43" s="12"/>
      <c r="L43" s="12"/>
      <c r="M43" s="12"/>
      <c r="N43" s="12"/>
      <c r="O43" s="13" t="s">
        <v>61</v>
      </c>
      <c r="P43" s="13" t="s">
        <v>29</v>
      </c>
      <c r="Q43" s="13" t="s">
        <v>23</v>
      </c>
      <c r="R43" s="21">
        <f>$K$81</f>
        <v>73.222222222222229</v>
      </c>
      <c r="S43" s="21"/>
      <c r="T43" s="21">
        <f>$M$81</f>
        <v>84.6111111111111</v>
      </c>
    </row>
    <row r="44" spans="1:21" x14ac:dyDescent="0.25">
      <c r="A44" s="19" t="s">
        <v>34</v>
      </c>
      <c r="B44" s="19" t="s">
        <v>23</v>
      </c>
      <c r="C44" s="19" t="s">
        <v>120</v>
      </c>
      <c r="D44" s="9">
        <v>25</v>
      </c>
      <c r="E44" s="9">
        <v>25</v>
      </c>
      <c r="F44" s="9">
        <v>25</v>
      </c>
      <c r="G44" s="9">
        <v>25</v>
      </c>
      <c r="H44" s="9">
        <v>25</v>
      </c>
      <c r="I44" s="20">
        <f t="shared" si="0"/>
        <v>100</v>
      </c>
      <c r="J44" s="20">
        <f t="shared" si="1"/>
        <v>100</v>
      </c>
      <c r="K44" s="12"/>
      <c r="L44" s="12"/>
      <c r="M44" s="12"/>
      <c r="N44" s="12"/>
      <c r="O44" s="13" t="s">
        <v>62</v>
      </c>
      <c r="P44" s="13" t="s">
        <v>29</v>
      </c>
      <c r="Q44" s="13" t="s">
        <v>23</v>
      </c>
      <c r="R44" s="21">
        <f>$K$141</f>
        <v>68</v>
      </c>
      <c r="S44" s="21"/>
      <c r="T44" s="21">
        <f>$M$141</f>
        <v>85.333333333333329</v>
      </c>
    </row>
    <row r="45" spans="1:21" x14ac:dyDescent="0.25">
      <c r="A45" s="19" t="s">
        <v>34</v>
      </c>
      <c r="B45" s="19" t="s">
        <v>23</v>
      </c>
      <c r="C45" s="19" t="s">
        <v>121</v>
      </c>
      <c r="D45" s="9">
        <v>25</v>
      </c>
      <c r="E45" s="9">
        <v>23</v>
      </c>
      <c r="F45" s="9">
        <v>23</v>
      </c>
      <c r="G45" s="9">
        <v>23</v>
      </c>
      <c r="H45" s="9">
        <v>23</v>
      </c>
      <c r="I45" s="20">
        <f t="shared" si="0"/>
        <v>92</v>
      </c>
      <c r="J45" s="20">
        <f t="shared" si="1"/>
        <v>92</v>
      </c>
      <c r="K45" s="12">
        <f>AVERAGE(I40:I45)</f>
        <v>96.666666666666671</v>
      </c>
      <c r="L45" s="12">
        <f>STDEV(I40:I45)/SQRT(6)</f>
        <v>1.6055459438389728</v>
      </c>
      <c r="M45" s="12">
        <f>AVERAGE(J40:J45)</f>
        <v>96.666666666666671</v>
      </c>
      <c r="N45" s="12">
        <f>STDEV(J40:J45)/SQRT(6)</f>
        <v>1.6055459438389728</v>
      </c>
      <c r="O45" s="13" t="s">
        <v>25</v>
      </c>
      <c r="P45" s="13" t="s">
        <v>29</v>
      </c>
      <c r="Q45" s="13" t="s">
        <v>27</v>
      </c>
      <c r="R45" s="21">
        <f>$K$27</f>
        <v>84.666666666666671</v>
      </c>
      <c r="S45" s="21"/>
      <c r="T45" s="21">
        <f>$M$27</f>
        <v>98</v>
      </c>
    </row>
    <row r="46" spans="1:21" x14ac:dyDescent="0.25">
      <c r="A46" s="19" t="s">
        <v>34</v>
      </c>
      <c r="B46" s="19" t="s">
        <v>27</v>
      </c>
      <c r="C46" s="19" t="s">
        <v>116</v>
      </c>
      <c r="D46" s="9">
        <v>25</v>
      </c>
      <c r="E46" s="9">
        <v>23</v>
      </c>
      <c r="F46" s="9">
        <v>23</v>
      </c>
      <c r="G46" s="9">
        <v>23</v>
      </c>
      <c r="H46" s="9">
        <v>23</v>
      </c>
      <c r="I46" s="20">
        <f t="shared" si="0"/>
        <v>92</v>
      </c>
      <c r="J46" s="20">
        <f t="shared" si="1"/>
        <v>92</v>
      </c>
      <c r="K46" s="12"/>
      <c r="L46" s="12"/>
      <c r="M46" s="12"/>
      <c r="N46" s="12"/>
      <c r="O46" s="13" t="s">
        <v>61</v>
      </c>
      <c r="P46" s="13" t="s">
        <v>29</v>
      </c>
      <c r="Q46" s="13" t="s">
        <v>27</v>
      </c>
      <c r="R46" s="21">
        <f>$K$87</f>
        <v>80.6111111111111</v>
      </c>
      <c r="S46" s="21"/>
      <c r="T46" s="21">
        <f>$M$87</f>
        <v>94.6111111111111</v>
      </c>
    </row>
    <row r="47" spans="1:21" x14ac:dyDescent="0.25">
      <c r="A47" s="19" t="s">
        <v>34</v>
      </c>
      <c r="B47" s="19" t="s">
        <v>27</v>
      </c>
      <c r="C47" s="19" t="s">
        <v>117</v>
      </c>
      <c r="D47" s="9">
        <v>25</v>
      </c>
      <c r="E47" s="9">
        <v>25</v>
      </c>
      <c r="F47" s="9">
        <v>25</v>
      </c>
      <c r="G47" s="9">
        <v>25</v>
      </c>
      <c r="H47" s="9">
        <v>25</v>
      </c>
      <c r="I47" s="20">
        <f t="shared" si="0"/>
        <v>100</v>
      </c>
      <c r="J47" s="20">
        <f t="shared" si="1"/>
        <v>100</v>
      </c>
      <c r="K47" s="12"/>
      <c r="L47" s="12"/>
      <c r="M47" s="12"/>
      <c r="N47" s="12"/>
      <c r="O47" s="13" t="s">
        <v>62</v>
      </c>
      <c r="P47" s="13" t="s">
        <v>29</v>
      </c>
      <c r="Q47" s="13" t="s">
        <v>27</v>
      </c>
      <c r="R47" s="21">
        <f>$K$147</f>
        <v>85.944444444444443</v>
      </c>
      <c r="S47" s="21"/>
      <c r="T47" s="21">
        <f>$M$147</f>
        <v>96.666666666666671</v>
      </c>
    </row>
    <row r="48" spans="1:21" x14ac:dyDescent="0.25">
      <c r="A48" s="19" t="s">
        <v>34</v>
      </c>
      <c r="B48" s="19" t="s">
        <v>27</v>
      </c>
      <c r="C48" s="19" t="s">
        <v>118</v>
      </c>
      <c r="D48" s="9">
        <v>25</v>
      </c>
      <c r="E48" s="9">
        <v>25</v>
      </c>
      <c r="F48" s="9">
        <v>25</v>
      </c>
      <c r="G48" s="9">
        <v>25</v>
      </c>
      <c r="H48" s="9">
        <v>25</v>
      </c>
      <c r="I48" s="20">
        <f t="shared" si="0"/>
        <v>100</v>
      </c>
      <c r="J48" s="20">
        <f t="shared" si="1"/>
        <v>100</v>
      </c>
      <c r="K48" s="12"/>
      <c r="L48" s="12"/>
      <c r="M48" s="12"/>
      <c r="N48" s="12"/>
      <c r="O48" s="13" t="s">
        <v>25</v>
      </c>
      <c r="P48" s="13" t="s">
        <v>32</v>
      </c>
      <c r="Q48" s="13" t="s">
        <v>23</v>
      </c>
      <c r="R48" s="21">
        <f>$K$33</f>
        <v>90</v>
      </c>
      <c r="S48" s="21"/>
      <c r="T48" s="21">
        <f>$M$33</f>
        <v>92</v>
      </c>
    </row>
    <row r="49" spans="1:20" x14ac:dyDescent="0.25">
      <c r="A49" s="19" t="s">
        <v>34</v>
      </c>
      <c r="B49" s="19" t="s">
        <v>27</v>
      </c>
      <c r="C49" s="19" t="s">
        <v>119</v>
      </c>
      <c r="D49" s="9">
        <v>25</v>
      </c>
      <c r="E49" s="9">
        <v>22</v>
      </c>
      <c r="F49" s="9">
        <v>22</v>
      </c>
      <c r="G49" s="9">
        <v>22</v>
      </c>
      <c r="H49" s="9">
        <v>22</v>
      </c>
      <c r="I49" s="20">
        <f t="shared" si="0"/>
        <v>88</v>
      </c>
      <c r="J49" s="20">
        <f t="shared" si="1"/>
        <v>88</v>
      </c>
      <c r="K49" s="12"/>
      <c r="L49" s="12"/>
      <c r="M49" s="12"/>
      <c r="N49" s="12"/>
      <c r="O49" s="13" t="s">
        <v>61</v>
      </c>
      <c r="P49" s="13" t="s">
        <v>32</v>
      </c>
      <c r="Q49" s="13" t="s">
        <v>23</v>
      </c>
      <c r="R49" s="21">
        <f>$K$93</f>
        <v>87.333333333333329</v>
      </c>
      <c r="S49" s="21"/>
      <c r="T49" s="21">
        <f>$M$93</f>
        <v>88</v>
      </c>
    </row>
    <row r="50" spans="1:20" x14ac:dyDescent="0.25">
      <c r="A50" s="19" t="s">
        <v>34</v>
      </c>
      <c r="B50" s="19" t="s">
        <v>27</v>
      </c>
      <c r="C50" s="19" t="s">
        <v>120</v>
      </c>
      <c r="D50" s="9">
        <v>25</v>
      </c>
      <c r="E50" s="9">
        <v>24</v>
      </c>
      <c r="F50" s="9">
        <v>24</v>
      </c>
      <c r="G50" s="9">
        <v>24</v>
      </c>
      <c r="H50" s="9">
        <v>24</v>
      </c>
      <c r="I50" s="20">
        <f t="shared" si="0"/>
        <v>96</v>
      </c>
      <c r="J50" s="20">
        <f t="shared" si="1"/>
        <v>96</v>
      </c>
      <c r="K50" s="12"/>
      <c r="L50" s="12"/>
      <c r="M50" s="12"/>
      <c r="N50" s="12"/>
      <c r="O50" s="13" t="s">
        <v>62</v>
      </c>
      <c r="P50" s="13" t="s">
        <v>32</v>
      </c>
      <c r="Q50" s="13" t="s">
        <v>23</v>
      </c>
      <c r="R50" s="21">
        <f>$K$153</f>
        <v>88</v>
      </c>
      <c r="S50" s="21"/>
      <c r="T50" s="21">
        <f>$M$153</f>
        <v>88.666666666666671</v>
      </c>
    </row>
    <row r="51" spans="1:20" x14ac:dyDescent="0.25">
      <c r="A51" s="19" t="s">
        <v>34</v>
      </c>
      <c r="B51" s="19" t="s">
        <v>27</v>
      </c>
      <c r="C51" s="19" t="s">
        <v>121</v>
      </c>
      <c r="D51" s="9">
        <v>25</v>
      </c>
      <c r="E51" s="9">
        <v>23</v>
      </c>
      <c r="F51" s="9">
        <v>23</v>
      </c>
      <c r="G51" s="9">
        <v>23</v>
      </c>
      <c r="H51" s="9">
        <v>23</v>
      </c>
      <c r="I51" s="20">
        <f t="shared" si="0"/>
        <v>92</v>
      </c>
      <c r="J51" s="20">
        <f t="shared" si="1"/>
        <v>92</v>
      </c>
      <c r="K51" s="12">
        <f>AVERAGE(I46:I51)</f>
        <v>94.666666666666671</v>
      </c>
      <c r="L51" s="12">
        <f>STDEV(I46:I51)/SQRT(6)</f>
        <v>1.9776529298921772</v>
      </c>
      <c r="M51" s="12">
        <f>AVERAGE(J46:J51)</f>
        <v>94.666666666666671</v>
      </c>
      <c r="N51" s="12">
        <f>STDEV(J46:J51)/SQRT(6)</f>
        <v>1.9776529298921772</v>
      </c>
      <c r="O51" s="13" t="s">
        <v>25</v>
      </c>
      <c r="P51" s="13" t="s">
        <v>32</v>
      </c>
      <c r="Q51" s="13" t="s">
        <v>27</v>
      </c>
      <c r="R51" s="21">
        <f>$K$39</f>
        <v>95.333333333333329</v>
      </c>
      <c r="S51" s="21"/>
      <c r="T51" s="21">
        <f>$M$39</f>
        <v>96</v>
      </c>
    </row>
    <row r="52" spans="1:20" x14ac:dyDescent="0.25">
      <c r="A52" s="19" t="s">
        <v>35</v>
      </c>
      <c r="B52" s="19" t="s">
        <v>23</v>
      </c>
      <c r="C52" s="19" t="s">
        <v>116</v>
      </c>
      <c r="D52" s="9">
        <v>25</v>
      </c>
      <c r="E52" s="9">
        <v>23</v>
      </c>
      <c r="F52" s="9">
        <v>23</v>
      </c>
      <c r="G52" s="9">
        <v>23</v>
      </c>
      <c r="H52" s="9">
        <v>23</v>
      </c>
      <c r="I52" s="20">
        <f t="shared" si="0"/>
        <v>92</v>
      </c>
      <c r="J52" s="20">
        <f t="shared" si="1"/>
        <v>92</v>
      </c>
      <c r="K52" s="12"/>
      <c r="L52" s="12"/>
      <c r="M52" s="12"/>
      <c r="N52" s="12"/>
      <c r="O52" s="13" t="s">
        <v>61</v>
      </c>
      <c r="P52" s="13" t="s">
        <v>32</v>
      </c>
      <c r="Q52" s="13" t="s">
        <v>27</v>
      </c>
      <c r="R52" s="21">
        <f>$K$99</f>
        <v>91.333333333333329</v>
      </c>
      <c r="S52" s="21"/>
      <c r="T52" s="21">
        <f>$M$99</f>
        <v>95.333333333333329</v>
      </c>
    </row>
    <row r="53" spans="1:20" x14ac:dyDescent="0.25">
      <c r="A53" s="19" t="s">
        <v>35</v>
      </c>
      <c r="B53" s="19" t="s">
        <v>23</v>
      </c>
      <c r="C53" s="19" t="s">
        <v>117</v>
      </c>
      <c r="D53" s="9">
        <v>25</v>
      </c>
      <c r="E53" s="9">
        <v>23</v>
      </c>
      <c r="F53" s="9">
        <v>23</v>
      </c>
      <c r="G53" s="9">
        <v>23</v>
      </c>
      <c r="H53" s="9">
        <v>23</v>
      </c>
      <c r="I53" s="20">
        <f t="shared" si="0"/>
        <v>92</v>
      </c>
      <c r="J53" s="20">
        <f t="shared" si="1"/>
        <v>92</v>
      </c>
      <c r="K53" s="12"/>
      <c r="L53" s="12"/>
      <c r="M53" s="12"/>
      <c r="N53" s="12"/>
      <c r="O53" s="13" t="s">
        <v>62</v>
      </c>
      <c r="P53" s="13" t="s">
        <v>32</v>
      </c>
      <c r="Q53" s="13" t="s">
        <v>27</v>
      </c>
      <c r="R53" s="21">
        <f>$K$159</f>
        <v>95.333333333333329</v>
      </c>
      <c r="S53" s="21"/>
      <c r="T53" s="21">
        <f>$M$159</f>
        <v>97.333333333333329</v>
      </c>
    </row>
    <row r="54" spans="1:20" x14ac:dyDescent="0.25">
      <c r="A54" s="19" t="s">
        <v>35</v>
      </c>
      <c r="B54" s="19" t="s">
        <v>23</v>
      </c>
      <c r="C54" s="19" t="s">
        <v>118</v>
      </c>
      <c r="D54" s="9">
        <v>25</v>
      </c>
      <c r="E54" s="9">
        <v>24</v>
      </c>
      <c r="F54" s="9">
        <v>24</v>
      </c>
      <c r="G54" s="9">
        <v>24</v>
      </c>
      <c r="H54" s="9">
        <v>24</v>
      </c>
      <c r="I54" s="20">
        <f t="shared" si="0"/>
        <v>96</v>
      </c>
      <c r="J54" s="20">
        <f t="shared" si="1"/>
        <v>96</v>
      </c>
      <c r="K54" s="12"/>
      <c r="L54" s="12"/>
      <c r="M54" s="12"/>
      <c r="N54" s="12"/>
      <c r="O54" s="13" t="s">
        <v>25</v>
      </c>
      <c r="P54" s="13" t="s">
        <v>34</v>
      </c>
      <c r="Q54" s="13" t="s">
        <v>23</v>
      </c>
      <c r="R54" s="21">
        <f>$K$45</f>
        <v>96.666666666666671</v>
      </c>
      <c r="S54" s="21"/>
      <c r="T54" s="21">
        <f>$M$45</f>
        <v>96.666666666666671</v>
      </c>
    </row>
    <row r="55" spans="1:20" x14ac:dyDescent="0.25">
      <c r="A55" s="19" t="s">
        <v>35</v>
      </c>
      <c r="B55" s="19" t="s">
        <v>23</v>
      </c>
      <c r="C55" s="19" t="s">
        <v>119</v>
      </c>
      <c r="D55" s="9">
        <v>25</v>
      </c>
      <c r="E55" s="9">
        <v>25</v>
      </c>
      <c r="F55" s="9">
        <v>25</v>
      </c>
      <c r="G55" s="9">
        <v>25</v>
      </c>
      <c r="H55" s="9">
        <v>25</v>
      </c>
      <c r="I55" s="20">
        <f t="shared" si="0"/>
        <v>100</v>
      </c>
      <c r="J55" s="20">
        <f t="shared" si="1"/>
        <v>100</v>
      </c>
      <c r="K55" s="12"/>
      <c r="L55" s="12"/>
      <c r="M55" s="12"/>
      <c r="N55" s="12"/>
      <c r="O55" s="13" t="s">
        <v>61</v>
      </c>
      <c r="P55" s="13" t="s">
        <v>34</v>
      </c>
      <c r="Q55" s="13" t="s">
        <v>23</v>
      </c>
      <c r="R55" s="21">
        <f>$K$105</f>
        <v>92.666666666666671</v>
      </c>
      <c r="S55" s="21"/>
      <c r="T55" s="21">
        <f>$M$105</f>
        <v>92.666666666666671</v>
      </c>
    </row>
    <row r="56" spans="1:20" x14ac:dyDescent="0.25">
      <c r="A56" s="19" t="s">
        <v>35</v>
      </c>
      <c r="B56" s="19" t="s">
        <v>23</v>
      </c>
      <c r="C56" s="19" t="s">
        <v>120</v>
      </c>
      <c r="D56" s="9">
        <v>25</v>
      </c>
      <c r="E56" s="9">
        <v>25</v>
      </c>
      <c r="F56" s="9">
        <v>25</v>
      </c>
      <c r="G56" s="9">
        <v>25</v>
      </c>
      <c r="H56" s="9">
        <v>25</v>
      </c>
      <c r="I56" s="20">
        <f t="shared" si="0"/>
        <v>100</v>
      </c>
      <c r="J56" s="20">
        <f t="shared" si="1"/>
        <v>100</v>
      </c>
      <c r="K56" s="12"/>
      <c r="L56" s="12"/>
      <c r="M56" s="12"/>
      <c r="N56" s="12"/>
      <c r="O56" s="13" t="s">
        <v>62</v>
      </c>
      <c r="P56" s="13" t="s">
        <v>34</v>
      </c>
      <c r="Q56" s="13" t="s">
        <v>23</v>
      </c>
      <c r="R56" s="21">
        <f>$K$165</f>
        <v>90.666666666666671</v>
      </c>
      <c r="S56" s="21"/>
      <c r="T56" s="21">
        <f>$M$165</f>
        <v>90.666666666666671</v>
      </c>
    </row>
    <row r="57" spans="1:20" x14ac:dyDescent="0.25">
      <c r="A57" s="19" t="s">
        <v>35</v>
      </c>
      <c r="B57" s="19" t="s">
        <v>23</v>
      </c>
      <c r="C57" s="19" t="s">
        <v>121</v>
      </c>
      <c r="D57" s="9">
        <v>24</v>
      </c>
      <c r="E57" s="9">
        <v>23</v>
      </c>
      <c r="F57" s="9">
        <v>23</v>
      </c>
      <c r="G57" s="9">
        <v>23</v>
      </c>
      <c r="H57" s="9">
        <v>23</v>
      </c>
      <c r="I57" s="20">
        <f t="shared" si="0"/>
        <v>95.833333333333343</v>
      </c>
      <c r="J57" s="20">
        <f t="shared" si="1"/>
        <v>95.833333333333343</v>
      </c>
      <c r="K57" s="12">
        <f>AVERAGE(I52:I57)</f>
        <v>95.972222222222229</v>
      </c>
      <c r="L57" s="12">
        <f>STDEV(I52:I57)/SQRT(6)</f>
        <v>1.4608576036943524</v>
      </c>
      <c r="M57" s="12">
        <f>AVERAGE(J52:J57)</f>
        <v>95.972222222222229</v>
      </c>
      <c r="N57" s="12">
        <f>STDEV(J52:J57)/SQRT(6)</f>
        <v>1.4608576036943524</v>
      </c>
      <c r="O57" s="13" t="s">
        <v>25</v>
      </c>
      <c r="P57" s="13" t="s">
        <v>34</v>
      </c>
      <c r="Q57" s="13" t="s">
        <v>27</v>
      </c>
      <c r="R57" s="21">
        <f>$K$51</f>
        <v>94.666666666666671</v>
      </c>
      <c r="S57" s="21"/>
      <c r="T57" s="21">
        <f>$M$51</f>
        <v>94.666666666666671</v>
      </c>
    </row>
    <row r="58" spans="1:20" x14ac:dyDescent="0.25">
      <c r="A58" s="19" t="s">
        <v>35</v>
      </c>
      <c r="B58" s="19" t="s">
        <v>27</v>
      </c>
      <c r="C58" s="19" t="s">
        <v>116</v>
      </c>
      <c r="D58" s="9">
        <v>25</v>
      </c>
      <c r="E58" s="9">
        <v>23</v>
      </c>
      <c r="F58" s="9">
        <v>23</v>
      </c>
      <c r="G58" s="9">
        <v>23</v>
      </c>
      <c r="H58" s="9">
        <v>23</v>
      </c>
      <c r="I58" s="20">
        <f t="shared" si="0"/>
        <v>92</v>
      </c>
      <c r="J58" s="20">
        <f t="shared" si="1"/>
        <v>92</v>
      </c>
      <c r="K58" s="12"/>
      <c r="L58" s="12"/>
      <c r="M58" s="12"/>
      <c r="N58" s="12"/>
      <c r="O58" s="13" t="s">
        <v>61</v>
      </c>
      <c r="P58" s="13" t="s">
        <v>34</v>
      </c>
      <c r="Q58" s="13" t="s">
        <v>27</v>
      </c>
      <c r="R58" s="21">
        <f>$K$111</f>
        <v>89.333333333333329</v>
      </c>
      <c r="S58" s="21"/>
      <c r="T58" s="21">
        <f>$M$111</f>
        <v>90.666666666666671</v>
      </c>
    </row>
    <row r="59" spans="1:20" x14ac:dyDescent="0.25">
      <c r="A59" s="19" t="s">
        <v>35</v>
      </c>
      <c r="B59" s="19" t="s">
        <v>27</v>
      </c>
      <c r="C59" s="19" t="s">
        <v>117</v>
      </c>
      <c r="D59" s="9">
        <v>25</v>
      </c>
      <c r="E59" s="9">
        <v>25</v>
      </c>
      <c r="F59" s="9">
        <v>25</v>
      </c>
      <c r="G59" s="9">
        <v>25</v>
      </c>
      <c r="H59" s="9">
        <v>25</v>
      </c>
      <c r="I59" s="20">
        <f t="shared" si="0"/>
        <v>100</v>
      </c>
      <c r="J59" s="20">
        <f t="shared" si="1"/>
        <v>100</v>
      </c>
      <c r="K59" s="12"/>
      <c r="L59" s="12"/>
      <c r="M59" s="12"/>
      <c r="N59" s="12"/>
      <c r="O59" s="13" t="s">
        <v>62</v>
      </c>
      <c r="P59" s="13" t="s">
        <v>34</v>
      </c>
      <c r="Q59" s="13" t="s">
        <v>27</v>
      </c>
      <c r="R59" s="21">
        <f>$K$171</f>
        <v>92</v>
      </c>
      <c r="S59" s="21"/>
      <c r="T59" s="21">
        <f>$M$171</f>
        <v>92</v>
      </c>
    </row>
    <row r="60" spans="1:20" x14ac:dyDescent="0.25">
      <c r="A60" s="19" t="s">
        <v>35</v>
      </c>
      <c r="B60" s="19" t="s">
        <v>27</v>
      </c>
      <c r="C60" s="19" t="s">
        <v>118</v>
      </c>
      <c r="D60" s="9">
        <v>25</v>
      </c>
      <c r="E60" s="9">
        <v>24</v>
      </c>
      <c r="F60" s="9">
        <v>24</v>
      </c>
      <c r="G60" s="9">
        <v>24</v>
      </c>
      <c r="H60" s="9">
        <v>24</v>
      </c>
      <c r="I60" s="20">
        <f t="shared" si="0"/>
        <v>96</v>
      </c>
      <c r="J60" s="20">
        <f t="shared" si="1"/>
        <v>96</v>
      </c>
      <c r="K60" s="12"/>
      <c r="L60" s="12"/>
      <c r="M60" s="12"/>
      <c r="N60" s="12"/>
      <c r="O60" s="13" t="s">
        <v>25</v>
      </c>
      <c r="P60" s="13" t="s">
        <v>35</v>
      </c>
      <c r="Q60" s="13" t="s">
        <v>23</v>
      </c>
      <c r="R60" s="21">
        <f>$K$57</f>
        <v>95.972222222222229</v>
      </c>
      <c r="S60" s="21"/>
      <c r="T60" s="21">
        <f>$M$57</f>
        <v>95.972222222222229</v>
      </c>
    </row>
    <row r="61" spans="1:20" x14ac:dyDescent="0.25">
      <c r="A61" s="19" t="s">
        <v>35</v>
      </c>
      <c r="B61" s="19" t="s">
        <v>27</v>
      </c>
      <c r="C61" s="19" t="s">
        <v>119</v>
      </c>
      <c r="D61" s="9">
        <v>25</v>
      </c>
      <c r="E61" s="9">
        <v>25</v>
      </c>
      <c r="F61" s="9">
        <v>25</v>
      </c>
      <c r="G61" s="9">
        <v>25</v>
      </c>
      <c r="H61" s="9">
        <v>25</v>
      </c>
      <c r="I61" s="20">
        <f t="shared" si="0"/>
        <v>100</v>
      </c>
      <c r="J61" s="20">
        <f t="shared" si="1"/>
        <v>100</v>
      </c>
      <c r="K61" s="12"/>
      <c r="L61" s="12"/>
      <c r="M61" s="12"/>
      <c r="N61" s="12"/>
      <c r="O61" s="13" t="s">
        <v>61</v>
      </c>
      <c r="P61" s="13" t="s">
        <v>35</v>
      </c>
      <c r="Q61" s="13" t="s">
        <v>23</v>
      </c>
      <c r="R61" s="21">
        <f>$K$117</f>
        <v>90.666666666666671</v>
      </c>
      <c r="S61" s="21"/>
      <c r="T61" s="21">
        <f>$M$117</f>
        <v>92.666666666666671</v>
      </c>
    </row>
    <row r="62" spans="1:20" x14ac:dyDescent="0.25">
      <c r="A62" s="19" t="s">
        <v>35</v>
      </c>
      <c r="B62" s="19" t="s">
        <v>27</v>
      </c>
      <c r="C62" s="19" t="s">
        <v>120</v>
      </c>
      <c r="D62" s="9">
        <v>25</v>
      </c>
      <c r="E62" s="9">
        <v>23</v>
      </c>
      <c r="F62" s="9">
        <v>23</v>
      </c>
      <c r="G62" s="9">
        <v>23</v>
      </c>
      <c r="H62" s="9">
        <v>23</v>
      </c>
      <c r="I62" s="20">
        <f t="shared" si="0"/>
        <v>92</v>
      </c>
      <c r="J62" s="20">
        <f t="shared" si="1"/>
        <v>92</v>
      </c>
      <c r="K62" s="12"/>
      <c r="L62" s="12"/>
      <c r="M62" s="12"/>
      <c r="N62" s="12"/>
      <c r="O62" s="13" t="s">
        <v>62</v>
      </c>
      <c r="P62" s="13" t="s">
        <v>35</v>
      </c>
      <c r="Q62" s="13" t="s">
        <v>23</v>
      </c>
      <c r="R62" s="21">
        <f>$K$177</f>
        <v>97.333333333333329</v>
      </c>
      <c r="S62" s="21"/>
      <c r="T62" s="21">
        <f>$M$177</f>
        <v>97.333333333333329</v>
      </c>
    </row>
    <row r="63" spans="1:20" x14ac:dyDescent="0.25">
      <c r="A63" s="19" t="s">
        <v>35</v>
      </c>
      <c r="B63" s="19" t="s">
        <v>27</v>
      </c>
      <c r="C63" s="19" t="s">
        <v>121</v>
      </c>
      <c r="D63" s="9">
        <v>25</v>
      </c>
      <c r="E63" s="9">
        <v>22</v>
      </c>
      <c r="F63" s="9">
        <v>22</v>
      </c>
      <c r="G63" s="9">
        <v>22</v>
      </c>
      <c r="H63" s="9">
        <v>22</v>
      </c>
      <c r="I63" s="20">
        <f t="shared" si="0"/>
        <v>88</v>
      </c>
      <c r="J63" s="20">
        <f t="shared" si="1"/>
        <v>88</v>
      </c>
      <c r="K63" s="12">
        <f>AVERAGE(I58:I63)</f>
        <v>94.666666666666671</v>
      </c>
      <c r="L63" s="12">
        <f>STDEV(I58:I63)/SQRT(6)</f>
        <v>1.9776529298921772</v>
      </c>
      <c r="M63" s="12">
        <f>AVERAGE(J58:J63)</f>
        <v>94.666666666666671</v>
      </c>
      <c r="N63" s="12">
        <f>STDEV(J58:J63)/SQRT(6)</f>
        <v>1.9776529298921772</v>
      </c>
      <c r="O63" s="13" t="s">
        <v>25</v>
      </c>
      <c r="P63" s="13" t="s">
        <v>35</v>
      </c>
      <c r="Q63" s="13" t="s">
        <v>27</v>
      </c>
      <c r="R63" s="21">
        <f>$K$63</f>
        <v>94.666666666666671</v>
      </c>
      <c r="S63" s="21"/>
      <c r="T63" s="21">
        <f>$M$63</f>
        <v>94.666666666666671</v>
      </c>
    </row>
    <row r="64" spans="1:20" x14ac:dyDescent="0.25">
      <c r="A64" s="19" t="s">
        <v>22</v>
      </c>
      <c r="B64" s="19" t="s">
        <v>23</v>
      </c>
      <c r="C64" s="19" t="s">
        <v>37</v>
      </c>
      <c r="D64" s="9">
        <v>25</v>
      </c>
      <c r="E64" s="9">
        <v>0</v>
      </c>
      <c r="F64" s="9">
        <v>7</v>
      </c>
      <c r="G64" s="9">
        <v>8</v>
      </c>
      <c r="H64" s="9">
        <v>9</v>
      </c>
      <c r="I64" s="20">
        <f t="shared" si="0"/>
        <v>0</v>
      </c>
      <c r="J64" s="20">
        <f t="shared" si="1"/>
        <v>36</v>
      </c>
      <c r="K64" s="12"/>
      <c r="L64" s="12"/>
      <c r="M64" s="12"/>
      <c r="N64" s="12"/>
      <c r="O64" s="13" t="s">
        <v>61</v>
      </c>
      <c r="P64" s="13" t="s">
        <v>35</v>
      </c>
      <c r="Q64" s="13" t="s">
        <v>27</v>
      </c>
      <c r="R64" s="21">
        <f>$K$123</f>
        <v>87.333333333333329</v>
      </c>
      <c r="S64" s="21"/>
      <c r="T64" s="21">
        <f>$M$123</f>
        <v>88</v>
      </c>
    </row>
    <row r="65" spans="1:20" x14ac:dyDescent="0.25">
      <c r="A65" s="19" t="s">
        <v>22</v>
      </c>
      <c r="B65" s="19" t="s">
        <v>23</v>
      </c>
      <c r="C65" s="19" t="s">
        <v>39</v>
      </c>
      <c r="D65" s="9">
        <v>25</v>
      </c>
      <c r="E65" s="9">
        <v>1</v>
      </c>
      <c r="F65" s="9">
        <v>24</v>
      </c>
      <c r="G65" s="9">
        <v>24</v>
      </c>
      <c r="H65" s="9">
        <v>24</v>
      </c>
      <c r="I65" s="20">
        <f t="shared" si="0"/>
        <v>4</v>
      </c>
      <c r="J65" s="20">
        <f t="shared" si="1"/>
        <v>96</v>
      </c>
      <c r="K65" s="12"/>
      <c r="L65" s="12"/>
      <c r="M65" s="12"/>
      <c r="N65" s="12"/>
      <c r="O65" s="13" t="s">
        <v>62</v>
      </c>
      <c r="P65" s="13" t="s">
        <v>35</v>
      </c>
      <c r="Q65" s="13" t="s">
        <v>27</v>
      </c>
      <c r="R65" s="21">
        <f>$K$183</f>
        <v>94</v>
      </c>
      <c r="S65" s="21"/>
      <c r="T65" s="21">
        <f>$M$183</f>
        <v>94</v>
      </c>
    </row>
    <row r="66" spans="1:20" x14ac:dyDescent="0.25">
      <c r="A66" s="19" t="s">
        <v>22</v>
      </c>
      <c r="B66" s="19" t="s">
        <v>23</v>
      </c>
      <c r="C66" s="19" t="s">
        <v>40</v>
      </c>
      <c r="D66" s="9">
        <v>25</v>
      </c>
      <c r="E66" s="9">
        <v>0</v>
      </c>
      <c r="F66" s="9">
        <v>14</v>
      </c>
      <c r="G66" s="9">
        <v>15</v>
      </c>
      <c r="H66" s="9">
        <v>16</v>
      </c>
      <c r="I66" s="20">
        <f t="shared" si="0"/>
        <v>0</v>
      </c>
      <c r="J66" s="20">
        <f t="shared" si="1"/>
        <v>64</v>
      </c>
      <c r="K66" s="12"/>
      <c r="L66" s="12"/>
      <c r="M66" s="12"/>
      <c r="N66" s="12"/>
    </row>
    <row r="67" spans="1:20" x14ac:dyDescent="0.25">
      <c r="A67" s="19" t="s">
        <v>22</v>
      </c>
      <c r="B67" s="19" t="s">
        <v>23</v>
      </c>
      <c r="C67" s="19" t="s">
        <v>41</v>
      </c>
      <c r="D67" s="9">
        <v>25</v>
      </c>
      <c r="E67" s="9">
        <v>1</v>
      </c>
      <c r="F67" s="9">
        <v>10</v>
      </c>
      <c r="G67" s="9">
        <v>12</v>
      </c>
      <c r="H67" s="9">
        <v>14</v>
      </c>
      <c r="I67" s="20">
        <f t="shared" si="0"/>
        <v>4</v>
      </c>
      <c r="J67" s="20">
        <f t="shared" si="1"/>
        <v>56.000000000000007</v>
      </c>
      <c r="K67" s="12"/>
      <c r="L67" s="12"/>
      <c r="M67" s="12"/>
      <c r="N67" s="12"/>
    </row>
    <row r="68" spans="1:20" x14ac:dyDescent="0.25">
      <c r="A68" s="19" t="s">
        <v>22</v>
      </c>
      <c r="B68" s="19" t="s">
        <v>23</v>
      </c>
      <c r="C68" s="19" t="s">
        <v>42</v>
      </c>
      <c r="D68" s="9">
        <v>25</v>
      </c>
      <c r="E68" s="9">
        <v>2</v>
      </c>
      <c r="F68" s="9">
        <v>14</v>
      </c>
      <c r="G68" s="9">
        <v>15</v>
      </c>
      <c r="H68" s="9">
        <v>15</v>
      </c>
      <c r="I68" s="20">
        <f t="shared" si="0"/>
        <v>8</v>
      </c>
      <c r="J68" s="20">
        <f t="shared" si="1"/>
        <v>60</v>
      </c>
      <c r="K68" s="12"/>
      <c r="L68" s="12"/>
      <c r="M68" s="12"/>
      <c r="N68" s="12"/>
    </row>
    <row r="69" spans="1:20" x14ac:dyDescent="0.25">
      <c r="A69" s="19" t="s">
        <v>22</v>
      </c>
      <c r="B69" s="19" t="s">
        <v>23</v>
      </c>
      <c r="C69" s="19" t="s">
        <v>65</v>
      </c>
      <c r="D69" s="9">
        <v>25</v>
      </c>
      <c r="E69" s="9">
        <v>3</v>
      </c>
      <c r="F69" s="9">
        <v>18</v>
      </c>
      <c r="G69" s="9">
        <v>20</v>
      </c>
      <c r="H69" s="9">
        <v>21</v>
      </c>
      <c r="I69" s="20">
        <f t="shared" ref="I69:I132" si="2">E69/$D69*100</f>
        <v>12</v>
      </c>
      <c r="J69" s="20">
        <f t="shared" ref="J69:J132" si="3">H69/$D69*100</f>
        <v>84</v>
      </c>
      <c r="K69" s="12">
        <f>AVERAGE(I64:I69)</f>
        <v>4.666666666666667</v>
      </c>
      <c r="L69" s="12">
        <f>STDEV(I64:I69)/SQRT(6)</f>
        <v>1.9090428084368474</v>
      </c>
      <c r="M69" s="12">
        <f>AVERAGE(J64:J69)</f>
        <v>66</v>
      </c>
      <c r="N69" s="12">
        <f>STDEV(J64:J69)/SQRT(6)</f>
        <v>8.6871552689396925</v>
      </c>
      <c r="O69" s="16"/>
    </row>
    <row r="70" spans="1:20" x14ac:dyDescent="0.25">
      <c r="A70" s="19" t="s">
        <v>22</v>
      </c>
      <c r="B70" s="19" t="s">
        <v>27</v>
      </c>
      <c r="C70" s="19" t="s">
        <v>37</v>
      </c>
      <c r="D70" s="9">
        <v>25</v>
      </c>
      <c r="E70" s="9">
        <v>0</v>
      </c>
      <c r="F70" s="9">
        <v>17</v>
      </c>
      <c r="G70" s="9">
        <v>23</v>
      </c>
      <c r="H70" s="9">
        <v>23</v>
      </c>
      <c r="I70" s="20">
        <f t="shared" si="2"/>
        <v>0</v>
      </c>
      <c r="J70" s="20">
        <f t="shared" si="3"/>
        <v>92</v>
      </c>
      <c r="K70" s="12"/>
      <c r="L70" s="12"/>
      <c r="M70" s="12"/>
      <c r="N70" s="12"/>
    </row>
    <row r="71" spans="1:20" x14ac:dyDescent="0.25">
      <c r="A71" s="19" t="s">
        <v>22</v>
      </c>
      <c r="B71" s="19" t="s">
        <v>27</v>
      </c>
      <c r="C71" s="19" t="s">
        <v>39</v>
      </c>
      <c r="D71" s="9">
        <v>25</v>
      </c>
      <c r="E71" s="9">
        <v>3</v>
      </c>
      <c r="F71" s="9">
        <v>22</v>
      </c>
      <c r="G71" s="9">
        <v>23</v>
      </c>
      <c r="H71" s="9">
        <v>23</v>
      </c>
      <c r="I71" s="20">
        <f t="shared" si="2"/>
        <v>12</v>
      </c>
      <c r="J71" s="20">
        <f t="shared" si="3"/>
        <v>92</v>
      </c>
      <c r="K71" s="12"/>
      <c r="L71" s="12"/>
      <c r="M71" s="12"/>
      <c r="N71" s="12"/>
    </row>
    <row r="72" spans="1:20" x14ac:dyDescent="0.25">
      <c r="A72" s="19" t="s">
        <v>22</v>
      </c>
      <c r="B72" s="19" t="s">
        <v>27</v>
      </c>
      <c r="C72" s="19" t="s">
        <v>40</v>
      </c>
      <c r="D72" s="9">
        <v>25</v>
      </c>
      <c r="E72" s="9">
        <v>0</v>
      </c>
      <c r="F72" s="9">
        <v>14</v>
      </c>
      <c r="G72" s="9">
        <v>21</v>
      </c>
      <c r="H72" s="9">
        <v>21</v>
      </c>
      <c r="I72" s="20">
        <f t="shared" si="2"/>
        <v>0</v>
      </c>
      <c r="J72" s="20">
        <f t="shared" si="3"/>
        <v>84</v>
      </c>
      <c r="K72" s="12"/>
      <c r="L72" s="12"/>
      <c r="M72" s="12"/>
      <c r="N72" s="12"/>
    </row>
    <row r="73" spans="1:20" x14ac:dyDescent="0.25">
      <c r="A73" s="19" t="s">
        <v>22</v>
      </c>
      <c r="B73" s="19" t="s">
        <v>27</v>
      </c>
      <c r="C73" s="19" t="s">
        <v>41</v>
      </c>
      <c r="D73" s="9">
        <v>25</v>
      </c>
      <c r="E73" s="9">
        <v>0</v>
      </c>
      <c r="F73" s="9">
        <v>18</v>
      </c>
      <c r="G73" s="9">
        <v>24</v>
      </c>
      <c r="H73" s="9">
        <v>24</v>
      </c>
      <c r="I73" s="20">
        <f t="shared" si="2"/>
        <v>0</v>
      </c>
      <c r="J73" s="20">
        <f t="shared" si="3"/>
        <v>96</v>
      </c>
      <c r="K73" s="12"/>
      <c r="L73" s="12"/>
      <c r="M73" s="12"/>
      <c r="N73" s="12"/>
    </row>
    <row r="74" spans="1:20" x14ac:dyDescent="0.25">
      <c r="A74" s="19" t="s">
        <v>22</v>
      </c>
      <c r="B74" s="19" t="s">
        <v>27</v>
      </c>
      <c r="C74" s="19" t="s">
        <v>42</v>
      </c>
      <c r="D74" s="9">
        <v>25</v>
      </c>
      <c r="E74" s="9">
        <v>0</v>
      </c>
      <c r="F74" s="9">
        <v>23</v>
      </c>
      <c r="G74" s="9">
        <v>23</v>
      </c>
      <c r="H74" s="9">
        <v>25</v>
      </c>
      <c r="I74" s="20">
        <f t="shared" si="2"/>
        <v>0</v>
      </c>
      <c r="J74" s="20">
        <f t="shared" si="3"/>
        <v>100</v>
      </c>
      <c r="K74" s="12"/>
      <c r="L74" s="12"/>
      <c r="M74" s="12"/>
      <c r="N74" s="12"/>
    </row>
    <row r="75" spans="1:20" x14ac:dyDescent="0.25">
      <c r="A75" s="19" t="s">
        <v>22</v>
      </c>
      <c r="B75" s="19" t="s">
        <v>27</v>
      </c>
      <c r="C75" s="19" t="s">
        <v>65</v>
      </c>
      <c r="D75" s="9">
        <v>25</v>
      </c>
      <c r="E75" s="9">
        <v>0</v>
      </c>
      <c r="F75" s="9">
        <v>23</v>
      </c>
      <c r="G75" s="9">
        <v>23</v>
      </c>
      <c r="H75" s="9">
        <v>23</v>
      </c>
      <c r="I75" s="20">
        <f t="shared" si="2"/>
        <v>0</v>
      </c>
      <c r="J75" s="20">
        <f t="shared" si="3"/>
        <v>92</v>
      </c>
      <c r="K75" s="12">
        <f>AVERAGE(I70:I75)</f>
        <v>2</v>
      </c>
      <c r="L75" s="12">
        <f>STDEV(I70:I75)/SQRT(6)</f>
        <v>2</v>
      </c>
      <c r="M75" s="12">
        <f>AVERAGE(J70:J75)</f>
        <v>92.666666666666671</v>
      </c>
      <c r="N75" s="12">
        <f>STDEV(J70:J75)/SQRT(6)</f>
        <v>2.1705094128132942</v>
      </c>
      <c r="O75" s="16"/>
    </row>
    <row r="76" spans="1:20" x14ac:dyDescent="0.25">
      <c r="A76" s="19" t="s">
        <v>29</v>
      </c>
      <c r="B76" s="19" t="s">
        <v>23</v>
      </c>
      <c r="C76" s="19" t="s">
        <v>37</v>
      </c>
      <c r="D76" s="9">
        <v>25</v>
      </c>
      <c r="E76" s="9">
        <v>12</v>
      </c>
      <c r="F76" s="9">
        <v>16</v>
      </c>
      <c r="G76" s="9">
        <v>16</v>
      </c>
      <c r="H76" s="9">
        <v>16</v>
      </c>
      <c r="I76" s="20">
        <f t="shared" si="2"/>
        <v>48</v>
      </c>
      <c r="J76" s="20">
        <f t="shared" si="3"/>
        <v>64</v>
      </c>
      <c r="K76" s="12"/>
      <c r="L76" s="12"/>
      <c r="M76" s="12"/>
      <c r="N76" s="12"/>
    </row>
    <row r="77" spans="1:20" x14ac:dyDescent="0.25">
      <c r="A77" s="19" t="s">
        <v>29</v>
      </c>
      <c r="B77" s="19" t="s">
        <v>23</v>
      </c>
      <c r="C77" s="19" t="s">
        <v>39</v>
      </c>
      <c r="D77" s="9">
        <v>24</v>
      </c>
      <c r="E77" s="9">
        <v>20</v>
      </c>
      <c r="F77" s="9">
        <v>21</v>
      </c>
      <c r="G77" s="9">
        <v>22</v>
      </c>
      <c r="H77" s="9">
        <v>22</v>
      </c>
      <c r="I77" s="20">
        <f t="shared" si="2"/>
        <v>83.333333333333343</v>
      </c>
      <c r="J77" s="20">
        <f t="shared" si="3"/>
        <v>91.666666666666657</v>
      </c>
      <c r="K77" s="12"/>
      <c r="L77" s="12"/>
      <c r="M77" s="12"/>
      <c r="N77" s="12"/>
    </row>
    <row r="78" spans="1:20" x14ac:dyDescent="0.25">
      <c r="A78" s="19" t="s">
        <v>29</v>
      </c>
      <c r="B78" s="19" t="s">
        <v>23</v>
      </c>
      <c r="C78" s="19" t="s">
        <v>40</v>
      </c>
      <c r="D78" s="9">
        <v>25</v>
      </c>
      <c r="E78" s="9">
        <v>20</v>
      </c>
      <c r="F78" s="9">
        <v>25</v>
      </c>
      <c r="G78" s="9">
        <v>25</v>
      </c>
      <c r="H78" s="9">
        <v>25</v>
      </c>
      <c r="I78" s="20">
        <f t="shared" si="2"/>
        <v>80</v>
      </c>
      <c r="J78" s="20">
        <f t="shared" si="3"/>
        <v>100</v>
      </c>
      <c r="K78" s="12"/>
      <c r="L78" s="12"/>
      <c r="M78" s="12"/>
      <c r="N78" s="12"/>
    </row>
    <row r="79" spans="1:20" x14ac:dyDescent="0.25">
      <c r="A79" s="19" t="s">
        <v>29</v>
      </c>
      <c r="B79" s="19" t="s">
        <v>23</v>
      </c>
      <c r="C79" s="19" t="s">
        <v>41</v>
      </c>
      <c r="D79" s="9">
        <v>25</v>
      </c>
      <c r="E79" s="9">
        <v>15</v>
      </c>
      <c r="F79" s="9">
        <v>20</v>
      </c>
      <c r="G79" s="9">
        <v>20</v>
      </c>
      <c r="H79" s="9">
        <v>20</v>
      </c>
      <c r="I79" s="20">
        <f t="shared" si="2"/>
        <v>60</v>
      </c>
      <c r="J79" s="20">
        <f t="shared" si="3"/>
        <v>80</v>
      </c>
      <c r="K79" s="12"/>
      <c r="L79" s="12"/>
      <c r="M79" s="12"/>
      <c r="N79" s="12"/>
    </row>
    <row r="80" spans="1:20" x14ac:dyDescent="0.25">
      <c r="A80" s="19" t="s">
        <v>29</v>
      </c>
      <c r="B80" s="19" t="s">
        <v>23</v>
      </c>
      <c r="C80" s="19" t="s">
        <v>42</v>
      </c>
      <c r="D80" s="9">
        <v>25</v>
      </c>
      <c r="E80" s="9">
        <v>21</v>
      </c>
      <c r="F80" s="9">
        <v>22</v>
      </c>
      <c r="G80" s="9">
        <v>22</v>
      </c>
      <c r="H80" s="9">
        <v>22</v>
      </c>
      <c r="I80" s="20">
        <f t="shared" si="2"/>
        <v>84</v>
      </c>
      <c r="J80" s="20">
        <f t="shared" si="3"/>
        <v>88</v>
      </c>
      <c r="K80" s="12"/>
      <c r="L80" s="12"/>
      <c r="M80" s="12"/>
      <c r="N80" s="12"/>
    </row>
    <row r="81" spans="1:15" x14ac:dyDescent="0.25">
      <c r="A81" s="19" t="s">
        <v>29</v>
      </c>
      <c r="B81" s="19" t="s">
        <v>23</v>
      </c>
      <c r="C81" s="19" t="s">
        <v>65</v>
      </c>
      <c r="D81" s="9">
        <v>25</v>
      </c>
      <c r="E81" s="9">
        <v>21</v>
      </c>
      <c r="F81" s="9">
        <v>21</v>
      </c>
      <c r="G81" s="9">
        <v>21</v>
      </c>
      <c r="H81" s="9">
        <v>21</v>
      </c>
      <c r="I81" s="20">
        <f t="shared" si="2"/>
        <v>84</v>
      </c>
      <c r="J81" s="20">
        <f t="shared" si="3"/>
        <v>84</v>
      </c>
      <c r="K81" s="12">
        <f>AVERAGE(I76:I81)</f>
        <v>73.222222222222229</v>
      </c>
      <c r="L81" s="12">
        <f>STDEV(I76:I81)/SQRT(6)</f>
        <v>6.3020670722165395</v>
      </c>
      <c r="M81" s="12">
        <f>AVERAGE(J76:J81)</f>
        <v>84.6111111111111</v>
      </c>
      <c r="N81" s="12">
        <f>STDEV(J76:J81)/SQRT(6)</f>
        <v>4.9817568421760496</v>
      </c>
      <c r="O81" s="16"/>
    </row>
    <row r="82" spans="1:15" x14ac:dyDescent="0.25">
      <c r="A82" s="19" t="s">
        <v>29</v>
      </c>
      <c r="B82" s="19" t="s">
        <v>27</v>
      </c>
      <c r="C82" s="19" t="s">
        <v>37</v>
      </c>
      <c r="D82" s="9">
        <v>25</v>
      </c>
      <c r="E82" s="9">
        <v>20</v>
      </c>
      <c r="F82" s="9">
        <v>24</v>
      </c>
      <c r="G82" s="9">
        <v>24</v>
      </c>
      <c r="H82" s="9">
        <v>25</v>
      </c>
      <c r="I82" s="20">
        <f t="shared" si="2"/>
        <v>80</v>
      </c>
      <c r="J82" s="20">
        <f t="shared" si="3"/>
        <v>100</v>
      </c>
      <c r="K82" s="12"/>
      <c r="L82" s="12"/>
      <c r="M82" s="12"/>
      <c r="N82" s="12"/>
    </row>
    <row r="83" spans="1:15" x14ac:dyDescent="0.25">
      <c r="A83" s="19" t="s">
        <v>29</v>
      </c>
      <c r="B83" s="19" t="s">
        <v>27</v>
      </c>
      <c r="C83" s="19" t="s">
        <v>39</v>
      </c>
      <c r="D83" s="9">
        <v>25</v>
      </c>
      <c r="E83" s="9">
        <v>22</v>
      </c>
      <c r="F83" s="9">
        <v>24</v>
      </c>
      <c r="G83" s="9">
        <v>24</v>
      </c>
      <c r="H83" s="9">
        <v>24</v>
      </c>
      <c r="I83" s="20">
        <f t="shared" si="2"/>
        <v>88</v>
      </c>
      <c r="J83" s="20">
        <f t="shared" si="3"/>
        <v>96</v>
      </c>
      <c r="K83" s="12"/>
      <c r="L83" s="12"/>
      <c r="M83" s="12"/>
      <c r="N83" s="12"/>
    </row>
    <row r="84" spans="1:15" x14ac:dyDescent="0.25">
      <c r="A84" s="19" t="s">
        <v>29</v>
      </c>
      <c r="B84" s="19" t="s">
        <v>27</v>
      </c>
      <c r="C84" s="19" t="s">
        <v>40</v>
      </c>
      <c r="D84" s="9">
        <v>25</v>
      </c>
      <c r="E84" s="9">
        <v>18</v>
      </c>
      <c r="F84" s="9">
        <v>22</v>
      </c>
      <c r="G84" s="9">
        <v>22</v>
      </c>
      <c r="H84" s="9">
        <v>22</v>
      </c>
      <c r="I84" s="20">
        <f t="shared" si="2"/>
        <v>72</v>
      </c>
      <c r="J84" s="20">
        <f t="shared" si="3"/>
        <v>88</v>
      </c>
      <c r="K84" s="12"/>
      <c r="L84" s="12"/>
      <c r="M84" s="12"/>
      <c r="N84" s="12"/>
    </row>
    <row r="85" spans="1:15" x14ac:dyDescent="0.25">
      <c r="A85" s="19" t="s">
        <v>29</v>
      </c>
      <c r="B85" s="19" t="s">
        <v>27</v>
      </c>
      <c r="C85" s="19" t="s">
        <v>41</v>
      </c>
      <c r="D85" s="9">
        <v>25</v>
      </c>
      <c r="E85" s="9">
        <v>19</v>
      </c>
      <c r="F85" s="9">
        <v>25</v>
      </c>
      <c r="G85" s="9">
        <v>25</v>
      </c>
      <c r="H85" s="9">
        <v>25</v>
      </c>
      <c r="I85" s="20">
        <f t="shared" si="2"/>
        <v>76</v>
      </c>
      <c r="J85" s="20">
        <f t="shared" si="3"/>
        <v>100</v>
      </c>
      <c r="K85" s="12"/>
      <c r="L85" s="12"/>
      <c r="M85" s="12"/>
      <c r="N85" s="12"/>
    </row>
    <row r="86" spans="1:15" x14ac:dyDescent="0.25">
      <c r="A86" s="19" t="s">
        <v>29</v>
      </c>
      <c r="B86" s="19" t="s">
        <v>27</v>
      </c>
      <c r="C86" s="19" t="s">
        <v>42</v>
      </c>
      <c r="D86" s="9">
        <v>24</v>
      </c>
      <c r="E86" s="9">
        <v>22</v>
      </c>
      <c r="F86" s="9">
        <v>22</v>
      </c>
      <c r="G86" s="9">
        <v>22</v>
      </c>
      <c r="H86" s="9">
        <v>22</v>
      </c>
      <c r="I86" s="20">
        <f t="shared" si="2"/>
        <v>91.666666666666657</v>
      </c>
      <c r="J86" s="20">
        <f t="shared" si="3"/>
        <v>91.666666666666657</v>
      </c>
      <c r="K86" s="12"/>
      <c r="L86" s="12"/>
      <c r="M86" s="12"/>
      <c r="N86" s="12"/>
    </row>
    <row r="87" spans="1:15" x14ac:dyDescent="0.25">
      <c r="A87" s="19" t="s">
        <v>29</v>
      </c>
      <c r="B87" s="19" t="s">
        <v>27</v>
      </c>
      <c r="C87" s="19" t="s">
        <v>65</v>
      </c>
      <c r="D87" s="9">
        <v>25</v>
      </c>
      <c r="E87" s="9">
        <v>19</v>
      </c>
      <c r="F87" s="9">
        <v>23</v>
      </c>
      <c r="G87" s="9">
        <v>23</v>
      </c>
      <c r="H87" s="9">
        <v>23</v>
      </c>
      <c r="I87" s="20">
        <f t="shared" si="2"/>
        <v>76</v>
      </c>
      <c r="J87" s="20">
        <f t="shared" si="3"/>
        <v>92</v>
      </c>
      <c r="K87" s="12">
        <f>AVERAGE(I82:I87)</f>
        <v>80.6111111111111</v>
      </c>
      <c r="L87" s="12">
        <f>STDEV(I82:I87)/SQRT(6)</f>
        <v>3.1298049479713064</v>
      </c>
      <c r="M87" s="12">
        <f>AVERAGE(J82:J87)</f>
        <v>94.6111111111111</v>
      </c>
      <c r="N87" s="12">
        <f>STDEV(J82:J87)/SQRT(6)</f>
        <v>1.9933531523850607</v>
      </c>
      <c r="O87" s="16"/>
    </row>
    <row r="88" spans="1:15" x14ac:dyDescent="0.25">
      <c r="A88" s="19" t="s">
        <v>32</v>
      </c>
      <c r="B88" s="19" t="s">
        <v>23</v>
      </c>
      <c r="C88" s="19" t="s">
        <v>37</v>
      </c>
      <c r="D88" s="9">
        <v>25</v>
      </c>
      <c r="E88" s="9">
        <v>21</v>
      </c>
      <c r="F88" s="9">
        <v>21</v>
      </c>
      <c r="G88" s="9">
        <v>21</v>
      </c>
      <c r="H88" s="9">
        <v>21</v>
      </c>
      <c r="I88" s="20">
        <f t="shared" si="2"/>
        <v>84</v>
      </c>
      <c r="J88" s="20">
        <f t="shared" si="3"/>
        <v>84</v>
      </c>
      <c r="K88" s="12"/>
      <c r="L88" s="12"/>
      <c r="M88" s="12"/>
      <c r="N88" s="12"/>
    </row>
    <row r="89" spans="1:15" x14ac:dyDescent="0.25">
      <c r="A89" s="19" t="s">
        <v>32</v>
      </c>
      <c r="B89" s="19" t="s">
        <v>23</v>
      </c>
      <c r="C89" s="19" t="s">
        <v>39</v>
      </c>
      <c r="D89" s="9">
        <v>25</v>
      </c>
      <c r="E89" s="9">
        <v>24</v>
      </c>
      <c r="F89" s="9">
        <v>24</v>
      </c>
      <c r="G89" s="9">
        <v>24</v>
      </c>
      <c r="H89" s="9">
        <v>24</v>
      </c>
      <c r="I89" s="20">
        <f t="shared" si="2"/>
        <v>96</v>
      </c>
      <c r="J89" s="20">
        <f t="shared" si="3"/>
        <v>96</v>
      </c>
      <c r="K89" s="12"/>
      <c r="L89" s="12"/>
      <c r="M89" s="12"/>
      <c r="N89" s="12"/>
    </row>
    <row r="90" spans="1:15" x14ac:dyDescent="0.25">
      <c r="A90" s="19" t="s">
        <v>32</v>
      </c>
      <c r="B90" s="19" t="s">
        <v>23</v>
      </c>
      <c r="C90" s="19" t="s">
        <v>40</v>
      </c>
      <c r="D90" s="9">
        <v>25</v>
      </c>
      <c r="E90" s="9">
        <v>23</v>
      </c>
      <c r="F90" s="9">
        <v>23</v>
      </c>
      <c r="G90" s="9">
        <v>23</v>
      </c>
      <c r="H90" s="9">
        <v>23</v>
      </c>
      <c r="I90" s="20">
        <f t="shared" si="2"/>
        <v>92</v>
      </c>
      <c r="J90" s="20">
        <f t="shared" si="3"/>
        <v>92</v>
      </c>
      <c r="K90" s="12"/>
      <c r="L90" s="12"/>
      <c r="M90" s="12"/>
      <c r="N90" s="12"/>
    </row>
    <row r="91" spans="1:15" x14ac:dyDescent="0.25">
      <c r="A91" s="19" t="s">
        <v>32</v>
      </c>
      <c r="B91" s="19" t="s">
        <v>23</v>
      </c>
      <c r="C91" s="19" t="s">
        <v>41</v>
      </c>
      <c r="D91" s="9">
        <v>25</v>
      </c>
      <c r="E91" s="9">
        <v>20</v>
      </c>
      <c r="F91" s="9">
        <v>20</v>
      </c>
      <c r="G91" s="9">
        <v>21</v>
      </c>
      <c r="H91" s="9">
        <v>21</v>
      </c>
      <c r="I91" s="20">
        <f t="shared" si="2"/>
        <v>80</v>
      </c>
      <c r="J91" s="20">
        <f t="shared" si="3"/>
        <v>84</v>
      </c>
      <c r="K91" s="12"/>
      <c r="L91" s="12"/>
      <c r="M91" s="12"/>
      <c r="N91" s="12"/>
    </row>
    <row r="92" spans="1:15" x14ac:dyDescent="0.25">
      <c r="A92" s="19" t="s">
        <v>32</v>
      </c>
      <c r="B92" s="19" t="s">
        <v>23</v>
      </c>
      <c r="C92" s="19" t="s">
        <v>42</v>
      </c>
      <c r="D92" s="9">
        <v>25</v>
      </c>
      <c r="E92" s="9">
        <v>22</v>
      </c>
      <c r="F92" s="9">
        <v>22</v>
      </c>
      <c r="G92" s="9">
        <v>22</v>
      </c>
      <c r="H92" s="9">
        <v>22</v>
      </c>
      <c r="I92" s="20">
        <f t="shared" si="2"/>
        <v>88</v>
      </c>
      <c r="J92" s="20">
        <f t="shared" si="3"/>
        <v>88</v>
      </c>
      <c r="K92" s="12"/>
      <c r="L92" s="12"/>
      <c r="M92" s="12"/>
      <c r="N92" s="12"/>
    </row>
    <row r="93" spans="1:15" x14ac:dyDescent="0.25">
      <c r="A93" s="19" t="s">
        <v>32</v>
      </c>
      <c r="B93" s="19" t="s">
        <v>23</v>
      </c>
      <c r="C93" s="19" t="s">
        <v>65</v>
      </c>
      <c r="D93" s="9">
        <v>25</v>
      </c>
      <c r="E93" s="9">
        <v>21</v>
      </c>
      <c r="F93" s="9">
        <v>21</v>
      </c>
      <c r="G93" s="9">
        <v>21</v>
      </c>
      <c r="H93" s="9">
        <v>21</v>
      </c>
      <c r="I93" s="20">
        <f t="shared" si="2"/>
        <v>84</v>
      </c>
      <c r="J93" s="20">
        <f t="shared" si="3"/>
        <v>84</v>
      </c>
      <c r="K93" s="12">
        <f>AVERAGE(I88:I93)</f>
        <v>87.333333333333329</v>
      </c>
      <c r="L93" s="12">
        <f>STDEV(I88:I93)/SQRT(6)</f>
        <v>2.4037008503093267</v>
      </c>
      <c r="M93" s="12">
        <f>AVERAGE(J88:J93)</f>
        <v>88</v>
      </c>
      <c r="N93" s="12">
        <f>STDEV(J88:J93)/SQRT(6)</f>
        <v>2.0655911179772892</v>
      </c>
      <c r="O93" s="16"/>
    </row>
    <row r="94" spans="1:15" x14ac:dyDescent="0.25">
      <c r="A94" s="19" t="s">
        <v>32</v>
      </c>
      <c r="B94" s="19" t="s">
        <v>27</v>
      </c>
      <c r="C94" s="19" t="s">
        <v>37</v>
      </c>
      <c r="D94" s="9">
        <v>25</v>
      </c>
      <c r="E94" s="9">
        <v>22</v>
      </c>
      <c r="F94" s="9">
        <v>24</v>
      </c>
      <c r="G94" s="9">
        <v>24</v>
      </c>
      <c r="H94" s="9">
        <v>24</v>
      </c>
      <c r="I94" s="20">
        <f t="shared" si="2"/>
        <v>88</v>
      </c>
      <c r="J94" s="20">
        <f t="shared" si="3"/>
        <v>96</v>
      </c>
      <c r="K94" s="12"/>
      <c r="L94" s="12"/>
      <c r="M94" s="12"/>
      <c r="N94" s="12"/>
    </row>
    <row r="95" spans="1:15" x14ac:dyDescent="0.25">
      <c r="A95" s="19" t="s">
        <v>32</v>
      </c>
      <c r="B95" s="19" t="s">
        <v>27</v>
      </c>
      <c r="C95" s="19" t="s">
        <v>39</v>
      </c>
      <c r="D95" s="9">
        <v>25</v>
      </c>
      <c r="E95" s="9">
        <v>24</v>
      </c>
      <c r="F95" s="9">
        <v>24</v>
      </c>
      <c r="G95" s="9">
        <v>24</v>
      </c>
      <c r="H95" s="9">
        <v>24</v>
      </c>
      <c r="I95" s="20">
        <f t="shared" si="2"/>
        <v>96</v>
      </c>
      <c r="J95" s="20">
        <f t="shared" si="3"/>
        <v>96</v>
      </c>
      <c r="K95" s="12"/>
      <c r="L95" s="12"/>
      <c r="M95" s="12"/>
      <c r="N95" s="12"/>
    </row>
    <row r="96" spans="1:15" x14ac:dyDescent="0.25">
      <c r="A96" s="19" t="s">
        <v>32</v>
      </c>
      <c r="B96" s="19" t="s">
        <v>27</v>
      </c>
      <c r="C96" s="19" t="s">
        <v>40</v>
      </c>
      <c r="D96" s="9">
        <v>25</v>
      </c>
      <c r="E96" s="9">
        <v>25</v>
      </c>
      <c r="F96" s="9">
        <v>25</v>
      </c>
      <c r="G96" s="9">
        <v>25</v>
      </c>
      <c r="H96" s="9">
        <v>25</v>
      </c>
      <c r="I96" s="20">
        <f t="shared" si="2"/>
        <v>100</v>
      </c>
      <c r="J96" s="20">
        <f t="shared" si="3"/>
        <v>100</v>
      </c>
      <c r="K96" s="12"/>
      <c r="L96" s="12"/>
      <c r="M96" s="12"/>
      <c r="N96" s="12"/>
    </row>
    <row r="97" spans="1:15" x14ac:dyDescent="0.25">
      <c r="A97" s="19" t="s">
        <v>32</v>
      </c>
      <c r="B97" s="19" t="s">
        <v>27</v>
      </c>
      <c r="C97" s="19" t="s">
        <v>41</v>
      </c>
      <c r="D97" s="9">
        <v>25</v>
      </c>
      <c r="E97" s="9">
        <v>21</v>
      </c>
      <c r="F97" s="9">
        <v>23</v>
      </c>
      <c r="G97" s="9">
        <v>23</v>
      </c>
      <c r="H97" s="9">
        <v>23</v>
      </c>
      <c r="I97" s="20">
        <f t="shared" si="2"/>
        <v>84</v>
      </c>
      <c r="J97" s="20">
        <f t="shared" si="3"/>
        <v>92</v>
      </c>
      <c r="K97" s="12"/>
      <c r="L97" s="12"/>
      <c r="M97" s="12"/>
      <c r="N97" s="12"/>
    </row>
    <row r="98" spans="1:15" x14ac:dyDescent="0.25">
      <c r="A98" s="19" t="s">
        <v>32</v>
      </c>
      <c r="B98" s="19" t="s">
        <v>27</v>
      </c>
      <c r="C98" s="19" t="s">
        <v>42</v>
      </c>
      <c r="D98" s="9">
        <v>25</v>
      </c>
      <c r="E98" s="9">
        <v>22</v>
      </c>
      <c r="F98" s="9">
        <v>24</v>
      </c>
      <c r="G98" s="9">
        <v>24</v>
      </c>
      <c r="H98" s="9">
        <v>24</v>
      </c>
      <c r="I98" s="20">
        <f t="shared" si="2"/>
        <v>88</v>
      </c>
      <c r="J98" s="20">
        <f t="shared" si="3"/>
        <v>96</v>
      </c>
      <c r="K98" s="12"/>
      <c r="L98" s="12"/>
      <c r="M98" s="12"/>
      <c r="N98" s="12"/>
    </row>
    <row r="99" spans="1:15" x14ac:dyDescent="0.25">
      <c r="A99" s="19" t="s">
        <v>32</v>
      </c>
      <c r="B99" s="19" t="s">
        <v>27</v>
      </c>
      <c r="C99" s="19" t="s">
        <v>65</v>
      </c>
      <c r="D99" s="9">
        <v>25</v>
      </c>
      <c r="E99" s="9">
        <v>23</v>
      </c>
      <c r="F99" s="9">
        <v>23</v>
      </c>
      <c r="G99" s="9">
        <v>23</v>
      </c>
      <c r="H99" s="9">
        <v>23</v>
      </c>
      <c r="I99" s="20">
        <f t="shared" si="2"/>
        <v>92</v>
      </c>
      <c r="J99" s="20">
        <f t="shared" si="3"/>
        <v>92</v>
      </c>
      <c r="K99" s="12">
        <f>AVERAGE(I94:I99)</f>
        <v>91.333333333333329</v>
      </c>
      <c r="L99" s="12">
        <f>STDEV(I94:I99)/SQRT(6)</f>
        <v>2.4037008503093267</v>
      </c>
      <c r="M99" s="12">
        <f>AVERAGE(J94:J99)</f>
        <v>95.333333333333329</v>
      </c>
      <c r="N99" s="12">
        <f>STDEV(J94:J99)/SQRT(6)</f>
        <v>1.2292725943057183</v>
      </c>
      <c r="O99" s="16"/>
    </row>
    <row r="100" spans="1:15" x14ac:dyDescent="0.25">
      <c r="A100" s="19" t="s">
        <v>34</v>
      </c>
      <c r="B100" s="19" t="s">
        <v>23</v>
      </c>
      <c r="C100" s="19" t="s">
        <v>37</v>
      </c>
      <c r="D100" s="9">
        <v>25</v>
      </c>
      <c r="E100" s="9">
        <v>23</v>
      </c>
      <c r="F100" s="9">
        <v>23</v>
      </c>
      <c r="G100" s="9">
        <v>23</v>
      </c>
      <c r="H100" s="9">
        <v>23</v>
      </c>
      <c r="I100" s="20">
        <f t="shared" si="2"/>
        <v>92</v>
      </c>
      <c r="J100" s="20">
        <f t="shared" si="3"/>
        <v>92</v>
      </c>
      <c r="K100" s="12"/>
      <c r="L100" s="12"/>
      <c r="M100" s="12"/>
      <c r="N100" s="12"/>
    </row>
    <row r="101" spans="1:15" x14ac:dyDescent="0.25">
      <c r="A101" s="19" t="s">
        <v>34</v>
      </c>
      <c r="B101" s="19" t="s">
        <v>23</v>
      </c>
      <c r="C101" s="19" t="s">
        <v>39</v>
      </c>
      <c r="D101" s="9">
        <v>25</v>
      </c>
      <c r="E101" s="9">
        <v>25</v>
      </c>
      <c r="F101" s="9">
        <v>25</v>
      </c>
      <c r="G101" s="9">
        <v>25</v>
      </c>
      <c r="H101" s="9">
        <v>25</v>
      </c>
      <c r="I101" s="20">
        <f t="shared" si="2"/>
        <v>100</v>
      </c>
      <c r="J101" s="20">
        <f t="shared" si="3"/>
        <v>100</v>
      </c>
      <c r="K101" s="12"/>
      <c r="L101" s="12"/>
      <c r="M101" s="12"/>
      <c r="N101" s="12"/>
    </row>
    <row r="102" spans="1:15" x14ac:dyDescent="0.25">
      <c r="A102" s="19" t="s">
        <v>34</v>
      </c>
      <c r="B102" s="19" t="s">
        <v>23</v>
      </c>
      <c r="C102" s="19" t="s">
        <v>40</v>
      </c>
      <c r="D102" s="9">
        <v>25</v>
      </c>
      <c r="E102" s="9">
        <v>24</v>
      </c>
      <c r="F102" s="9">
        <v>24</v>
      </c>
      <c r="G102" s="9">
        <v>24</v>
      </c>
      <c r="H102" s="9">
        <v>24</v>
      </c>
      <c r="I102" s="20">
        <f t="shared" si="2"/>
        <v>96</v>
      </c>
      <c r="J102" s="20">
        <f t="shared" si="3"/>
        <v>96</v>
      </c>
      <c r="K102" s="12"/>
      <c r="L102" s="12"/>
      <c r="M102" s="12"/>
      <c r="N102" s="12"/>
    </row>
    <row r="103" spans="1:15" x14ac:dyDescent="0.25">
      <c r="A103" s="19" t="s">
        <v>34</v>
      </c>
      <c r="B103" s="19" t="s">
        <v>23</v>
      </c>
      <c r="C103" s="19" t="s">
        <v>41</v>
      </c>
      <c r="D103" s="9">
        <v>25</v>
      </c>
      <c r="E103" s="9">
        <v>25</v>
      </c>
      <c r="F103" s="9">
        <v>25</v>
      </c>
      <c r="G103" s="9">
        <v>25</v>
      </c>
      <c r="H103" s="9">
        <v>25</v>
      </c>
      <c r="I103" s="20">
        <f t="shared" si="2"/>
        <v>100</v>
      </c>
      <c r="J103" s="20">
        <f t="shared" si="3"/>
        <v>100</v>
      </c>
      <c r="K103" s="12"/>
      <c r="L103" s="12"/>
      <c r="M103" s="12"/>
      <c r="N103" s="12"/>
    </row>
    <row r="104" spans="1:15" x14ac:dyDescent="0.25">
      <c r="A104" s="19" t="s">
        <v>34</v>
      </c>
      <c r="B104" s="19" t="s">
        <v>23</v>
      </c>
      <c r="C104" s="19" t="s">
        <v>42</v>
      </c>
      <c r="D104" s="9">
        <v>25</v>
      </c>
      <c r="E104" s="9">
        <v>17</v>
      </c>
      <c r="F104" s="9">
        <v>17</v>
      </c>
      <c r="G104" s="9">
        <v>17</v>
      </c>
      <c r="H104" s="9">
        <v>17</v>
      </c>
      <c r="I104" s="20">
        <f t="shared" si="2"/>
        <v>68</v>
      </c>
      <c r="J104" s="20">
        <f t="shared" si="3"/>
        <v>68</v>
      </c>
      <c r="K104" s="12"/>
      <c r="L104" s="12"/>
      <c r="M104" s="12"/>
      <c r="N104" s="12"/>
    </row>
    <row r="105" spans="1:15" x14ac:dyDescent="0.25">
      <c r="A105" s="19" t="s">
        <v>34</v>
      </c>
      <c r="B105" s="19" t="s">
        <v>23</v>
      </c>
      <c r="C105" s="19" t="s">
        <v>65</v>
      </c>
      <c r="D105" s="9">
        <v>25</v>
      </c>
      <c r="E105" s="9">
        <v>25</v>
      </c>
      <c r="F105" s="9">
        <v>25</v>
      </c>
      <c r="G105" s="9">
        <v>25</v>
      </c>
      <c r="H105" s="9">
        <v>25</v>
      </c>
      <c r="I105" s="20">
        <f t="shared" si="2"/>
        <v>100</v>
      </c>
      <c r="J105" s="20">
        <f t="shared" si="3"/>
        <v>100</v>
      </c>
      <c r="K105" s="12">
        <f>AVERAGE(I100:I105)</f>
        <v>92.666666666666671</v>
      </c>
      <c r="L105" s="12">
        <f>STDEV(I100:I105)/SQRT(6)</f>
        <v>5.1033757890679112</v>
      </c>
      <c r="M105" s="12">
        <f>AVERAGE(J100:J105)</f>
        <v>92.666666666666671</v>
      </c>
      <c r="N105" s="12">
        <f>STDEV(J100:J105)/SQRT(6)</f>
        <v>5.1033757890679112</v>
      </c>
      <c r="O105" s="16"/>
    </row>
    <row r="106" spans="1:15" x14ac:dyDescent="0.25">
      <c r="A106" s="19" t="s">
        <v>34</v>
      </c>
      <c r="B106" s="19" t="s">
        <v>27</v>
      </c>
      <c r="C106" s="19" t="s">
        <v>37</v>
      </c>
      <c r="D106" s="9">
        <v>25</v>
      </c>
      <c r="E106" s="9">
        <v>22</v>
      </c>
      <c r="F106" s="9">
        <v>22</v>
      </c>
      <c r="G106" s="9">
        <v>22</v>
      </c>
      <c r="H106" s="9">
        <v>22</v>
      </c>
      <c r="I106" s="20">
        <f t="shared" si="2"/>
        <v>88</v>
      </c>
      <c r="J106" s="20">
        <f t="shared" si="3"/>
        <v>88</v>
      </c>
      <c r="K106" s="12"/>
      <c r="L106" s="12"/>
      <c r="M106" s="12"/>
      <c r="N106" s="12"/>
    </row>
    <row r="107" spans="1:15" x14ac:dyDescent="0.25">
      <c r="A107" s="19" t="s">
        <v>34</v>
      </c>
      <c r="B107" s="19" t="s">
        <v>27</v>
      </c>
      <c r="C107" s="19" t="s">
        <v>39</v>
      </c>
      <c r="D107" s="9">
        <v>25</v>
      </c>
      <c r="E107" s="9">
        <v>23</v>
      </c>
      <c r="F107" s="9">
        <v>23</v>
      </c>
      <c r="G107" s="9">
        <v>24</v>
      </c>
      <c r="H107" s="9">
        <v>24</v>
      </c>
      <c r="I107" s="20">
        <f t="shared" si="2"/>
        <v>92</v>
      </c>
      <c r="J107" s="20">
        <f t="shared" si="3"/>
        <v>96</v>
      </c>
      <c r="K107" s="12"/>
      <c r="L107" s="12"/>
      <c r="M107" s="12"/>
      <c r="N107" s="12"/>
    </row>
    <row r="108" spans="1:15" x14ac:dyDescent="0.25">
      <c r="A108" s="19" t="s">
        <v>34</v>
      </c>
      <c r="B108" s="19" t="s">
        <v>27</v>
      </c>
      <c r="C108" s="19" t="s">
        <v>40</v>
      </c>
      <c r="D108" s="9">
        <v>25</v>
      </c>
      <c r="E108" s="9">
        <v>24</v>
      </c>
      <c r="F108" s="9">
        <v>24</v>
      </c>
      <c r="G108" s="9">
        <v>24</v>
      </c>
      <c r="H108" s="9">
        <v>24</v>
      </c>
      <c r="I108" s="20">
        <f t="shared" si="2"/>
        <v>96</v>
      </c>
      <c r="J108" s="20">
        <f t="shared" si="3"/>
        <v>96</v>
      </c>
      <c r="K108" s="12"/>
      <c r="L108" s="12"/>
      <c r="M108" s="12"/>
      <c r="N108" s="12"/>
    </row>
    <row r="109" spans="1:15" x14ac:dyDescent="0.25">
      <c r="A109" s="19" t="s">
        <v>34</v>
      </c>
      <c r="B109" s="19" t="s">
        <v>27</v>
      </c>
      <c r="C109" s="19" t="s">
        <v>41</v>
      </c>
      <c r="D109" s="9">
        <v>25</v>
      </c>
      <c r="E109" s="9">
        <v>18</v>
      </c>
      <c r="F109" s="9">
        <v>18</v>
      </c>
      <c r="G109" s="9">
        <v>19</v>
      </c>
      <c r="H109" s="9">
        <v>19</v>
      </c>
      <c r="I109" s="20">
        <f t="shared" si="2"/>
        <v>72</v>
      </c>
      <c r="J109" s="20">
        <f t="shared" si="3"/>
        <v>76</v>
      </c>
      <c r="K109" s="12"/>
      <c r="L109" s="12"/>
      <c r="M109" s="12"/>
      <c r="N109" s="12"/>
    </row>
    <row r="110" spans="1:15" x14ac:dyDescent="0.25">
      <c r="A110" s="19" t="s">
        <v>34</v>
      </c>
      <c r="B110" s="19" t="s">
        <v>27</v>
      </c>
      <c r="C110" s="19" t="s">
        <v>42</v>
      </c>
      <c r="D110" s="9">
        <v>25</v>
      </c>
      <c r="E110" s="9">
        <v>23</v>
      </c>
      <c r="F110" s="9">
        <v>23</v>
      </c>
      <c r="G110" s="9">
        <v>23</v>
      </c>
      <c r="H110" s="9">
        <v>23</v>
      </c>
      <c r="I110" s="20">
        <f t="shared" si="2"/>
        <v>92</v>
      </c>
      <c r="J110" s="20">
        <f t="shared" si="3"/>
        <v>92</v>
      </c>
      <c r="K110" s="12"/>
      <c r="L110" s="12"/>
      <c r="M110" s="12"/>
      <c r="N110" s="12"/>
    </row>
    <row r="111" spans="1:15" x14ac:dyDescent="0.25">
      <c r="A111" s="19" t="s">
        <v>34</v>
      </c>
      <c r="B111" s="19" t="s">
        <v>27</v>
      </c>
      <c r="C111" s="19" t="s">
        <v>65</v>
      </c>
      <c r="D111" s="9">
        <v>25</v>
      </c>
      <c r="E111" s="9">
        <v>24</v>
      </c>
      <c r="F111" s="9">
        <v>24</v>
      </c>
      <c r="G111" s="9">
        <v>24</v>
      </c>
      <c r="H111" s="9">
        <v>24</v>
      </c>
      <c r="I111" s="20">
        <f t="shared" si="2"/>
        <v>96</v>
      </c>
      <c r="J111" s="20">
        <f t="shared" si="3"/>
        <v>96</v>
      </c>
      <c r="K111" s="12">
        <f>AVERAGE(I106:I111)</f>
        <v>89.333333333333329</v>
      </c>
      <c r="L111" s="12">
        <f>STDEV(I106:I111)/SQRT(6)</f>
        <v>3.6757463338907264</v>
      </c>
      <c r="M111" s="12">
        <f>AVERAGE(J106:J111)</f>
        <v>90.666666666666671</v>
      </c>
      <c r="N111" s="12">
        <f>STDEV(J106:J111)/SQRT(6)</f>
        <v>3.211091887677946</v>
      </c>
      <c r="O111" s="16"/>
    </row>
    <row r="112" spans="1:15" x14ac:dyDescent="0.25">
      <c r="A112" s="19" t="s">
        <v>35</v>
      </c>
      <c r="B112" s="19" t="s">
        <v>23</v>
      </c>
      <c r="C112" s="19" t="s">
        <v>37</v>
      </c>
      <c r="D112" s="9">
        <v>25</v>
      </c>
      <c r="E112" s="9">
        <v>22</v>
      </c>
      <c r="F112" s="9">
        <v>22</v>
      </c>
      <c r="G112" s="9">
        <v>22</v>
      </c>
      <c r="H112" s="9">
        <v>22</v>
      </c>
      <c r="I112" s="20">
        <f t="shared" si="2"/>
        <v>88</v>
      </c>
      <c r="J112" s="20">
        <f t="shared" si="3"/>
        <v>88</v>
      </c>
      <c r="K112" s="12"/>
      <c r="L112" s="12"/>
      <c r="M112" s="12"/>
      <c r="N112" s="12"/>
    </row>
    <row r="113" spans="1:15" x14ac:dyDescent="0.25">
      <c r="A113" s="19" t="s">
        <v>35</v>
      </c>
      <c r="B113" s="19" t="s">
        <v>23</v>
      </c>
      <c r="C113" s="19" t="s">
        <v>39</v>
      </c>
      <c r="D113" s="9">
        <v>25</v>
      </c>
      <c r="E113" s="9">
        <v>25</v>
      </c>
      <c r="F113" s="9">
        <v>25</v>
      </c>
      <c r="G113" s="9">
        <v>25</v>
      </c>
      <c r="H113" s="9">
        <v>25</v>
      </c>
      <c r="I113" s="20">
        <f t="shared" si="2"/>
        <v>100</v>
      </c>
      <c r="J113" s="20">
        <f t="shared" si="3"/>
        <v>100</v>
      </c>
      <c r="K113" s="12"/>
      <c r="L113" s="12"/>
      <c r="M113" s="12"/>
      <c r="N113" s="12"/>
    </row>
    <row r="114" spans="1:15" x14ac:dyDescent="0.25">
      <c r="A114" s="19" t="s">
        <v>35</v>
      </c>
      <c r="B114" s="19" t="s">
        <v>23</v>
      </c>
      <c r="C114" s="19" t="s">
        <v>40</v>
      </c>
      <c r="D114" s="9">
        <v>25</v>
      </c>
      <c r="E114" s="9">
        <v>22</v>
      </c>
      <c r="F114" s="9">
        <v>23</v>
      </c>
      <c r="G114" s="9">
        <v>23</v>
      </c>
      <c r="H114" s="9">
        <v>23</v>
      </c>
      <c r="I114" s="20">
        <f t="shared" si="2"/>
        <v>88</v>
      </c>
      <c r="J114" s="20">
        <f t="shared" si="3"/>
        <v>92</v>
      </c>
      <c r="K114" s="12"/>
      <c r="L114" s="12"/>
      <c r="M114" s="12"/>
      <c r="N114" s="12"/>
    </row>
    <row r="115" spans="1:15" x14ac:dyDescent="0.25">
      <c r="A115" s="19" t="s">
        <v>35</v>
      </c>
      <c r="B115" s="19" t="s">
        <v>23</v>
      </c>
      <c r="C115" s="19" t="s">
        <v>41</v>
      </c>
      <c r="D115" s="9">
        <v>25</v>
      </c>
      <c r="E115" s="9">
        <v>21</v>
      </c>
      <c r="F115" s="9">
        <v>22</v>
      </c>
      <c r="G115" s="9">
        <v>22</v>
      </c>
      <c r="H115" s="9">
        <v>22</v>
      </c>
      <c r="I115" s="20">
        <f t="shared" si="2"/>
        <v>84</v>
      </c>
      <c r="J115" s="20">
        <f t="shared" si="3"/>
        <v>88</v>
      </c>
      <c r="K115" s="12"/>
      <c r="L115" s="12"/>
      <c r="M115" s="12"/>
      <c r="N115" s="12"/>
    </row>
    <row r="116" spans="1:15" x14ac:dyDescent="0.25">
      <c r="A116" s="19" t="s">
        <v>35</v>
      </c>
      <c r="B116" s="19" t="s">
        <v>23</v>
      </c>
      <c r="C116" s="19" t="s">
        <v>42</v>
      </c>
      <c r="D116" s="9">
        <v>25</v>
      </c>
      <c r="E116" s="9">
        <v>21</v>
      </c>
      <c r="F116" s="9">
        <v>22</v>
      </c>
      <c r="G116" s="9">
        <v>22</v>
      </c>
      <c r="H116" s="9">
        <v>22</v>
      </c>
      <c r="I116" s="20">
        <f t="shared" si="2"/>
        <v>84</v>
      </c>
      <c r="J116" s="20">
        <f t="shared" si="3"/>
        <v>88</v>
      </c>
      <c r="K116" s="12"/>
      <c r="L116" s="12"/>
      <c r="M116" s="12"/>
      <c r="N116" s="12"/>
    </row>
    <row r="117" spans="1:15" x14ac:dyDescent="0.25">
      <c r="A117" s="19" t="s">
        <v>35</v>
      </c>
      <c r="B117" s="19" t="s">
        <v>23</v>
      </c>
      <c r="C117" s="19" t="s">
        <v>65</v>
      </c>
      <c r="D117" s="9">
        <v>25</v>
      </c>
      <c r="E117" s="9">
        <v>25</v>
      </c>
      <c r="F117" s="9">
        <v>25</v>
      </c>
      <c r="G117" s="9">
        <v>25</v>
      </c>
      <c r="H117" s="9">
        <v>25</v>
      </c>
      <c r="I117" s="20">
        <f t="shared" si="2"/>
        <v>100</v>
      </c>
      <c r="J117" s="20">
        <f t="shared" si="3"/>
        <v>100</v>
      </c>
      <c r="K117" s="12">
        <f>AVERAGE(I112:I117)</f>
        <v>90.666666666666671</v>
      </c>
      <c r="L117" s="12">
        <f>STDEV(I112:I117)/SQRT(6)</f>
        <v>3.0404678002643686</v>
      </c>
      <c r="M117" s="12">
        <f>AVERAGE(J112:J117)</f>
        <v>92.666666666666671</v>
      </c>
      <c r="N117" s="12">
        <f>STDEV(J112:J117)/SQRT(6)</f>
        <v>2.4037008503093267</v>
      </c>
      <c r="O117" s="16"/>
    </row>
    <row r="118" spans="1:15" x14ac:dyDescent="0.25">
      <c r="A118" s="19" t="s">
        <v>35</v>
      </c>
      <c r="B118" s="19" t="s">
        <v>27</v>
      </c>
      <c r="C118" s="19" t="s">
        <v>37</v>
      </c>
      <c r="D118" s="9">
        <v>25</v>
      </c>
      <c r="E118" s="9">
        <v>21</v>
      </c>
      <c r="F118" s="9">
        <v>21</v>
      </c>
      <c r="G118" s="9">
        <v>21</v>
      </c>
      <c r="H118" s="9">
        <v>21</v>
      </c>
      <c r="I118" s="20">
        <f t="shared" si="2"/>
        <v>84</v>
      </c>
      <c r="J118" s="20">
        <f t="shared" si="3"/>
        <v>84</v>
      </c>
      <c r="K118" s="12"/>
      <c r="L118" s="12"/>
      <c r="M118" s="12"/>
      <c r="N118" s="12"/>
    </row>
    <row r="119" spans="1:15" x14ac:dyDescent="0.25">
      <c r="A119" s="19" t="s">
        <v>35</v>
      </c>
      <c r="B119" s="19" t="s">
        <v>27</v>
      </c>
      <c r="C119" s="19" t="s">
        <v>39</v>
      </c>
      <c r="D119" s="9">
        <v>25</v>
      </c>
      <c r="E119" s="9">
        <v>22</v>
      </c>
      <c r="F119" s="9">
        <v>22</v>
      </c>
      <c r="G119" s="9">
        <v>22</v>
      </c>
      <c r="H119" s="9">
        <v>22</v>
      </c>
      <c r="I119" s="20">
        <f t="shared" si="2"/>
        <v>88</v>
      </c>
      <c r="J119" s="20">
        <f t="shared" si="3"/>
        <v>88</v>
      </c>
      <c r="K119" s="12"/>
      <c r="L119" s="12"/>
      <c r="M119" s="12"/>
      <c r="N119" s="12"/>
    </row>
    <row r="120" spans="1:15" x14ac:dyDescent="0.25">
      <c r="A120" s="19" t="s">
        <v>35</v>
      </c>
      <c r="B120" s="19" t="s">
        <v>27</v>
      </c>
      <c r="C120" s="19" t="s">
        <v>40</v>
      </c>
      <c r="D120" s="9">
        <v>25</v>
      </c>
      <c r="E120" s="9">
        <v>25</v>
      </c>
      <c r="F120" s="9">
        <v>25</v>
      </c>
      <c r="G120" s="9">
        <v>25</v>
      </c>
      <c r="H120" s="9">
        <v>25</v>
      </c>
      <c r="I120" s="20">
        <f t="shared" si="2"/>
        <v>100</v>
      </c>
      <c r="J120" s="20">
        <f t="shared" si="3"/>
        <v>100</v>
      </c>
      <c r="K120" s="12"/>
      <c r="L120" s="12"/>
      <c r="M120" s="12"/>
      <c r="N120" s="12"/>
    </row>
    <row r="121" spans="1:15" x14ac:dyDescent="0.25">
      <c r="A121" s="19" t="s">
        <v>35</v>
      </c>
      <c r="B121" s="19" t="s">
        <v>27</v>
      </c>
      <c r="C121" s="19" t="s">
        <v>41</v>
      </c>
      <c r="D121" s="9">
        <v>25</v>
      </c>
      <c r="E121" s="9">
        <v>18</v>
      </c>
      <c r="F121" s="9">
        <v>19</v>
      </c>
      <c r="G121" s="9">
        <v>19</v>
      </c>
      <c r="H121" s="9">
        <v>19</v>
      </c>
      <c r="I121" s="20">
        <f t="shared" si="2"/>
        <v>72</v>
      </c>
      <c r="J121" s="20">
        <f t="shared" si="3"/>
        <v>76</v>
      </c>
      <c r="K121" s="12"/>
      <c r="L121" s="12"/>
      <c r="M121" s="12"/>
      <c r="N121" s="12"/>
    </row>
    <row r="122" spans="1:15" x14ac:dyDescent="0.25">
      <c r="A122" s="19" t="s">
        <v>35</v>
      </c>
      <c r="B122" s="19" t="s">
        <v>27</v>
      </c>
      <c r="C122" s="19" t="s">
        <v>42</v>
      </c>
      <c r="D122" s="9">
        <v>25</v>
      </c>
      <c r="E122" s="9">
        <v>24</v>
      </c>
      <c r="F122" s="9">
        <v>24</v>
      </c>
      <c r="G122" s="9">
        <v>24</v>
      </c>
      <c r="H122" s="9">
        <v>24</v>
      </c>
      <c r="I122" s="20">
        <f t="shared" si="2"/>
        <v>96</v>
      </c>
      <c r="J122" s="20">
        <f t="shared" si="3"/>
        <v>96</v>
      </c>
      <c r="K122" s="12"/>
      <c r="L122" s="12"/>
      <c r="M122" s="12"/>
      <c r="N122" s="12"/>
    </row>
    <row r="123" spans="1:15" x14ac:dyDescent="0.25">
      <c r="A123" s="19" t="s">
        <v>35</v>
      </c>
      <c r="B123" s="19" t="s">
        <v>27</v>
      </c>
      <c r="C123" s="19" t="s">
        <v>65</v>
      </c>
      <c r="D123" s="9">
        <v>25</v>
      </c>
      <c r="E123" s="9">
        <v>21</v>
      </c>
      <c r="F123" s="9">
        <v>21</v>
      </c>
      <c r="G123" s="9">
        <v>21</v>
      </c>
      <c r="H123" s="9">
        <v>21</v>
      </c>
      <c r="I123" s="20">
        <f t="shared" si="2"/>
        <v>84</v>
      </c>
      <c r="J123" s="20">
        <f t="shared" si="3"/>
        <v>84</v>
      </c>
      <c r="K123" s="12">
        <f>AVERAGE(I118:I123)</f>
        <v>87.333333333333329</v>
      </c>
      <c r="L123" s="12">
        <f>STDEV(I118:I123)/SQRT(6)</f>
        <v>4.0551750201988233</v>
      </c>
      <c r="M123" s="12">
        <f>AVERAGE(J118:J123)</f>
        <v>88</v>
      </c>
      <c r="N123" s="12">
        <f>STDEV(J118:J123)/SQRT(6)</f>
        <v>3.5777087639996634</v>
      </c>
      <c r="O123" s="16"/>
    </row>
    <row r="124" spans="1:15" x14ac:dyDescent="0.25">
      <c r="A124" s="19" t="s">
        <v>22</v>
      </c>
      <c r="B124" s="19" t="s">
        <v>23</v>
      </c>
      <c r="C124" s="19" t="s">
        <v>122</v>
      </c>
      <c r="D124" s="9">
        <v>25</v>
      </c>
      <c r="E124" s="9">
        <v>0</v>
      </c>
      <c r="F124" s="9">
        <v>13</v>
      </c>
      <c r="G124" s="9">
        <v>14</v>
      </c>
      <c r="H124" s="9">
        <v>14</v>
      </c>
      <c r="I124" s="20">
        <f t="shared" si="2"/>
        <v>0</v>
      </c>
      <c r="J124" s="20">
        <f t="shared" si="3"/>
        <v>56.000000000000007</v>
      </c>
      <c r="K124" s="12"/>
      <c r="L124" s="12"/>
      <c r="M124" s="12"/>
      <c r="N124" s="12"/>
    </row>
    <row r="125" spans="1:15" x14ac:dyDescent="0.25">
      <c r="A125" s="19" t="s">
        <v>22</v>
      </c>
      <c r="B125" s="19" t="s">
        <v>23</v>
      </c>
      <c r="C125" s="19" t="s">
        <v>66</v>
      </c>
      <c r="D125" s="9">
        <v>25</v>
      </c>
      <c r="E125" s="9">
        <v>0</v>
      </c>
      <c r="F125" s="9">
        <v>14</v>
      </c>
      <c r="G125" s="9">
        <v>16</v>
      </c>
      <c r="H125" s="9">
        <v>17</v>
      </c>
      <c r="I125" s="20">
        <f t="shared" si="2"/>
        <v>0</v>
      </c>
      <c r="J125" s="20">
        <f t="shared" si="3"/>
        <v>68</v>
      </c>
      <c r="K125" s="12"/>
      <c r="L125" s="12"/>
      <c r="M125" s="12"/>
      <c r="N125" s="12"/>
    </row>
    <row r="126" spans="1:15" x14ac:dyDescent="0.25">
      <c r="A126" s="19" t="s">
        <v>22</v>
      </c>
      <c r="B126" s="19" t="s">
        <v>23</v>
      </c>
      <c r="C126" s="19" t="s">
        <v>67</v>
      </c>
      <c r="D126" s="9">
        <v>25</v>
      </c>
      <c r="E126" s="9">
        <v>0</v>
      </c>
      <c r="F126" s="9">
        <v>17</v>
      </c>
      <c r="G126" s="9">
        <v>19</v>
      </c>
      <c r="H126" s="9">
        <v>19</v>
      </c>
      <c r="I126" s="20">
        <f t="shared" si="2"/>
        <v>0</v>
      </c>
      <c r="J126" s="20">
        <f t="shared" si="3"/>
        <v>76</v>
      </c>
      <c r="K126" s="12"/>
      <c r="L126" s="12"/>
      <c r="M126" s="12"/>
      <c r="N126" s="12"/>
    </row>
    <row r="127" spans="1:15" x14ac:dyDescent="0.25">
      <c r="A127" s="19" t="s">
        <v>22</v>
      </c>
      <c r="B127" s="19" t="s">
        <v>23</v>
      </c>
      <c r="C127" s="19" t="s">
        <v>68</v>
      </c>
      <c r="D127" s="9">
        <v>24</v>
      </c>
      <c r="E127" s="9">
        <v>2</v>
      </c>
      <c r="F127" s="9">
        <v>22</v>
      </c>
      <c r="G127" s="9">
        <v>22</v>
      </c>
      <c r="H127" s="9">
        <v>22</v>
      </c>
      <c r="I127" s="20">
        <f t="shared" si="2"/>
        <v>8.3333333333333321</v>
      </c>
      <c r="J127" s="20">
        <f t="shared" si="3"/>
        <v>91.666666666666657</v>
      </c>
      <c r="K127" s="12"/>
      <c r="L127" s="12"/>
      <c r="M127" s="12"/>
      <c r="N127" s="12"/>
    </row>
    <row r="128" spans="1:15" x14ac:dyDescent="0.25">
      <c r="A128" s="19" t="s">
        <v>22</v>
      </c>
      <c r="B128" s="19" t="s">
        <v>23</v>
      </c>
      <c r="C128" s="19" t="s">
        <v>123</v>
      </c>
      <c r="D128" s="9">
        <v>25</v>
      </c>
      <c r="E128" s="9">
        <v>0</v>
      </c>
      <c r="F128" s="9">
        <v>12</v>
      </c>
      <c r="G128" s="9">
        <v>13</v>
      </c>
      <c r="H128" s="9">
        <v>14</v>
      </c>
      <c r="I128" s="20">
        <f t="shared" si="2"/>
        <v>0</v>
      </c>
      <c r="J128" s="20">
        <f t="shared" si="3"/>
        <v>56.000000000000007</v>
      </c>
      <c r="K128" s="12"/>
      <c r="L128" s="12"/>
      <c r="M128" s="12"/>
      <c r="N128" s="12"/>
    </row>
    <row r="129" spans="1:15" x14ac:dyDescent="0.25">
      <c r="A129" s="19" t="s">
        <v>22</v>
      </c>
      <c r="B129" s="19" t="s">
        <v>23</v>
      </c>
      <c r="C129" s="19" t="s">
        <v>71</v>
      </c>
      <c r="D129" s="9">
        <v>25</v>
      </c>
      <c r="E129" s="9">
        <v>0</v>
      </c>
      <c r="F129" s="9">
        <v>18</v>
      </c>
      <c r="G129" s="9">
        <v>20</v>
      </c>
      <c r="H129" s="9">
        <v>20</v>
      </c>
      <c r="I129" s="20">
        <f t="shared" si="2"/>
        <v>0</v>
      </c>
      <c r="J129" s="20">
        <f t="shared" si="3"/>
        <v>80</v>
      </c>
      <c r="K129" s="12">
        <f>AVERAGE(I124:I129)</f>
        <v>1.3888888888888886</v>
      </c>
      <c r="L129" s="12">
        <f>STDEV(I124:I129)/SQRT(6)</f>
        <v>1.3888888888888891</v>
      </c>
      <c r="M129" s="12">
        <f>AVERAGE(J124:J129)</f>
        <v>71.277777777777771</v>
      </c>
      <c r="N129" s="12">
        <f>STDEV(J124:J129)/SQRT(6)</f>
        <v>5.749342420799529</v>
      </c>
      <c r="O129" s="16"/>
    </row>
    <row r="130" spans="1:15" x14ac:dyDescent="0.25">
      <c r="A130" s="19" t="s">
        <v>22</v>
      </c>
      <c r="B130" s="19" t="s">
        <v>27</v>
      </c>
      <c r="C130" s="19" t="s">
        <v>122</v>
      </c>
      <c r="D130" s="9">
        <v>25</v>
      </c>
      <c r="E130" s="9">
        <v>2</v>
      </c>
      <c r="F130" s="9">
        <v>21</v>
      </c>
      <c r="G130" s="9">
        <v>22</v>
      </c>
      <c r="H130" s="9">
        <v>22</v>
      </c>
      <c r="I130" s="20">
        <f t="shared" si="2"/>
        <v>8</v>
      </c>
      <c r="J130" s="20">
        <f t="shared" si="3"/>
        <v>88</v>
      </c>
      <c r="K130" s="12"/>
      <c r="L130" s="12"/>
      <c r="M130" s="12"/>
      <c r="N130" s="12"/>
    </row>
    <row r="131" spans="1:15" x14ac:dyDescent="0.25">
      <c r="A131" s="19" t="s">
        <v>22</v>
      </c>
      <c r="B131" s="19" t="s">
        <v>27</v>
      </c>
      <c r="C131" s="19" t="s">
        <v>66</v>
      </c>
      <c r="D131" s="9">
        <v>25</v>
      </c>
      <c r="E131" s="9">
        <v>2</v>
      </c>
      <c r="F131" s="9">
        <v>23</v>
      </c>
      <c r="G131" s="9">
        <v>23</v>
      </c>
      <c r="H131" s="9">
        <v>23</v>
      </c>
      <c r="I131" s="20">
        <f t="shared" si="2"/>
        <v>8</v>
      </c>
      <c r="J131" s="20">
        <f t="shared" si="3"/>
        <v>92</v>
      </c>
      <c r="K131" s="12"/>
      <c r="L131" s="12"/>
      <c r="M131" s="12"/>
      <c r="N131" s="12"/>
    </row>
    <row r="132" spans="1:15" x14ac:dyDescent="0.25">
      <c r="A132" s="19" t="s">
        <v>22</v>
      </c>
      <c r="B132" s="19" t="s">
        <v>27</v>
      </c>
      <c r="C132" s="19" t="s">
        <v>67</v>
      </c>
      <c r="D132" s="9">
        <v>25</v>
      </c>
      <c r="E132" s="9">
        <v>4</v>
      </c>
      <c r="F132" s="9">
        <v>23</v>
      </c>
      <c r="G132" s="9">
        <v>24</v>
      </c>
      <c r="H132" s="9">
        <v>24</v>
      </c>
      <c r="I132" s="20">
        <f t="shared" si="2"/>
        <v>16</v>
      </c>
      <c r="J132" s="20">
        <f t="shared" si="3"/>
        <v>96</v>
      </c>
      <c r="K132" s="12"/>
      <c r="L132" s="12"/>
      <c r="M132" s="12"/>
      <c r="N132" s="12"/>
    </row>
    <row r="133" spans="1:15" x14ac:dyDescent="0.25">
      <c r="A133" s="19" t="s">
        <v>22</v>
      </c>
      <c r="B133" s="19" t="s">
        <v>27</v>
      </c>
      <c r="C133" s="19" t="s">
        <v>68</v>
      </c>
      <c r="D133" s="9">
        <v>25</v>
      </c>
      <c r="E133" s="9">
        <v>2</v>
      </c>
      <c r="F133" s="9">
        <v>22</v>
      </c>
      <c r="G133" s="9">
        <v>22</v>
      </c>
      <c r="H133" s="9">
        <v>22</v>
      </c>
      <c r="I133" s="20">
        <f t="shared" ref="I133:I183" si="4">E133/$D133*100</f>
        <v>8</v>
      </c>
      <c r="J133" s="20">
        <f t="shared" ref="J133:J183" si="5">H133/$D133*100</f>
        <v>88</v>
      </c>
      <c r="K133" s="12"/>
      <c r="L133" s="12"/>
      <c r="M133" s="12"/>
      <c r="N133" s="12"/>
    </row>
    <row r="134" spans="1:15" x14ac:dyDescent="0.25">
      <c r="A134" s="19" t="s">
        <v>22</v>
      </c>
      <c r="B134" s="19" t="s">
        <v>27</v>
      </c>
      <c r="C134" s="19" t="s">
        <v>123</v>
      </c>
      <c r="D134" s="9">
        <v>25</v>
      </c>
      <c r="E134" s="9">
        <v>1</v>
      </c>
      <c r="F134" s="9">
        <v>16</v>
      </c>
      <c r="G134" s="9">
        <v>20</v>
      </c>
      <c r="H134" s="9">
        <v>21</v>
      </c>
      <c r="I134" s="20">
        <f t="shared" si="4"/>
        <v>4</v>
      </c>
      <c r="J134" s="20">
        <f t="shared" si="5"/>
        <v>84</v>
      </c>
      <c r="K134" s="12"/>
      <c r="L134" s="12"/>
      <c r="M134" s="12"/>
      <c r="N134" s="12"/>
    </row>
    <row r="135" spans="1:15" x14ac:dyDescent="0.25">
      <c r="A135" s="19" t="s">
        <v>22</v>
      </c>
      <c r="B135" s="19" t="s">
        <v>27</v>
      </c>
      <c r="C135" s="19" t="s">
        <v>71</v>
      </c>
      <c r="D135" s="9">
        <v>25</v>
      </c>
      <c r="E135" s="9">
        <v>0</v>
      </c>
      <c r="F135" s="9">
        <v>15</v>
      </c>
      <c r="G135" s="9">
        <v>18</v>
      </c>
      <c r="H135" s="9">
        <v>19</v>
      </c>
      <c r="I135" s="20">
        <f t="shared" si="4"/>
        <v>0</v>
      </c>
      <c r="J135" s="20">
        <f t="shared" si="5"/>
        <v>76</v>
      </c>
      <c r="K135" s="12">
        <f>AVERAGE(I130:I135)</f>
        <v>7.333333333333333</v>
      </c>
      <c r="L135" s="12">
        <f>STDEV(I130:I135)/SQRT(6)</f>
        <v>2.1705094128132942</v>
      </c>
      <c r="M135" s="12">
        <f>AVERAGE(J130:J135)</f>
        <v>87.333333333333329</v>
      </c>
      <c r="N135" s="12">
        <f>STDEV(J130:J135)/SQRT(6)</f>
        <v>2.8126697479638652</v>
      </c>
      <c r="O135" s="16"/>
    </row>
    <row r="136" spans="1:15" x14ac:dyDescent="0.25">
      <c r="A136" s="19" t="s">
        <v>29</v>
      </c>
      <c r="B136" s="19" t="s">
        <v>23</v>
      </c>
      <c r="C136" s="19" t="s">
        <v>122</v>
      </c>
      <c r="D136" s="9">
        <v>25</v>
      </c>
      <c r="E136" s="9">
        <v>18</v>
      </c>
      <c r="F136" s="9">
        <v>19</v>
      </c>
      <c r="G136" s="9">
        <v>19</v>
      </c>
      <c r="H136" s="9">
        <v>19</v>
      </c>
      <c r="I136" s="20">
        <f t="shared" si="4"/>
        <v>72</v>
      </c>
      <c r="J136" s="20">
        <f t="shared" si="5"/>
        <v>76</v>
      </c>
      <c r="K136" s="12"/>
      <c r="L136" s="12"/>
      <c r="M136" s="12"/>
      <c r="N136" s="12"/>
    </row>
    <row r="137" spans="1:15" x14ac:dyDescent="0.25">
      <c r="A137" s="19" t="s">
        <v>29</v>
      </c>
      <c r="B137" s="19" t="s">
        <v>23</v>
      </c>
      <c r="C137" s="19" t="s">
        <v>66</v>
      </c>
      <c r="D137" s="9">
        <v>25</v>
      </c>
      <c r="E137" s="9">
        <v>18</v>
      </c>
      <c r="F137" s="9">
        <v>22</v>
      </c>
      <c r="G137" s="9">
        <v>22</v>
      </c>
      <c r="H137" s="9">
        <v>22</v>
      </c>
      <c r="I137" s="20">
        <f t="shared" si="4"/>
        <v>72</v>
      </c>
      <c r="J137" s="20">
        <f t="shared" si="5"/>
        <v>88</v>
      </c>
      <c r="K137" s="12"/>
      <c r="L137" s="12"/>
      <c r="M137" s="12"/>
      <c r="N137" s="12"/>
    </row>
    <row r="138" spans="1:15" x14ac:dyDescent="0.25">
      <c r="A138" s="19" t="s">
        <v>29</v>
      </c>
      <c r="B138" s="19" t="s">
        <v>23</v>
      </c>
      <c r="C138" s="19" t="s">
        <v>67</v>
      </c>
      <c r="D138" s="9">
        <v>25</v>
      </c>
      <c r="E138" s="9">
        <v>20</v>
      </c>
      <c r="F138" s="9">
        <v>24</v>
      </c>
      <c r="G138" s="9">
        <v>24</v>
      </c>
      <c r="H138" s="9">
        <v>24</v>
      </c>
      <c r="I138" s="20">
        <f t="shared" si="4"/>
        <v>80</v>
      </c>
      <c r="J138" s="20">
        <f t="shared" si="5"/>
        <v>96</v>
      </c>
      <c r="K138" s="12"/>
      <c r="L138" s="12"/>
      <c r="M138" s="12"/>
      <c r="N138" s="12"/>
    </row>
    <row r="139" spans="1:15" x14ac:dyDescent="0.25">
      <c r="A139" s="19" t="s">
        <v>29</v>
      </c>
      <c r="B139" s="19" t="s">
        <v>23</v>
      </c>
      <c r="C139" s="19" t="s">
        <v>68</v>
      </c>
      <c r="D139" s="9">
        <v>25</v>
      </c>
      <c r="E139" s="9">
        <v>23</v>
      </c>
      <c r="F139" s="9">
        <v>25</v>
      </c>
      <c r="G139" s="9">
        <v>25</v>
      </c>
      <c r="H139" s="9">
        <v>25</v>
      </c>
      <c r="I139" s="20">
        <f t="shared" si="4"/>
        <v>92</v>
      </c>
      <c r="J139" s="20">
        <f t="shared" si="5"/>
        <v>100</v>
      </c>
      <c r="K139" s="12"/>
      <c r="L139" s="12"/>
      <c r="M139" s="12"/>
      <c r="N139" s="12"/>
    </row>
    <row r="140" spans="1:15" x14ac:dyDescent="0.25">
      <c r="A140" s="19" t="s">
        <v>29</v>
      </c>
      <c r="B140" s="19" t="s">
        <v>23</v>
      </c>
      <c r="C140" s="19" t="s">
        <v>123</v>
      </c>
      <c r="D140" s="9">
        <v>25</v>
      </c>
      <c r="E140" s="9">
        <v>8</v>
      </c>
      <c r="F140" s="9">
        <v>13</v>
      </c>
      <c r="G140" s="9">
        <v>14</v>
      </c>
      <c r="H140" s="9">
        <v>15</v>
      </c>
      <c r="I140" s="20">
        <f t="shared" si="4"/>
        <v>32</v>
      </c>
      <c r="J140" s="20">
        <f t="shared" si="5"/>
        <v>60</v>
      </c>
      <c r="K140" s="12"/>
      <c r="L140" s="12"/>
      <c r="M140" s="12"/>
      <c r="N140" s="12"/>
    </row>
    <row r="141" spans="1:15" x14ac:dyDescent="0.25">
      <c r="A141" s="19" t="s">
        <v>29</v>
      </c>
      <c r="B141" s="19" t="s">
        <v>23</v>
      </c>
      <c r="C141" s="19" t="s">
        <v>71</v>
      </c>
      <c r="D141" s="9">
        <v>25</v>
      </c>
      <c r="E141" s="9">
        <v>15</v>
      </c>
      <c r="F141" s="9">
        <v>23</v>
      </c>
      <c r="G141" s="9">
        <v>23</v>
      </c>
      <c r="H141" s="9">
        <v>23</v>
      </c>
      <c r="I141" s="20">
        <f t="shared" si="4"/>
        <v>60</v>
      </c>
      <c r="J141" s="20">
        <f t="shared" si="5"/>
        <v>92</v>
      </c>
      <c r="K141" s="12">
        <f>AVERAGE(I136:I141)</f>
        <v>68</v>
      </c>
      <c r="L141" s="12">
        <f>STDEV(I136:I141)/SQRT(6)</f>
        <v>8.390470785361213</v>
      </c>
      <c r="M141" s="12">
        <f>AVERAGE(J136:J141)</f>
        <v>85.333333333333329</v>
      </c>
      <c r="N141" s="12">
        <f>STDEV(J136:J141)/SQRT(6)</f>
        <v>6.0809356005287434</v>
      </c>
      <c r="O141" s="16"/>
    </row>
    <row r="142" spans="1:15" x14ac:dyDescent="0.25">
      <c r="A142" s="19" t="s">
        <v>29</v>
      </c>
      <c r="B142" s="19" t="s">
        <v>27</v>
      </c>
      <c r="C142" s="19" t="s">
        <v>122</v>
      </c>
      <c r="D142" s="9">
        <v>24</v>
      </c>
      <c r="E142" s="9">
        <v>22</v>
      </c>
      <c r="F142" s="9">
        <v>24</v>
      </c>
      <c r="G142" s="9">
        <v>24</v>
      </c>
      <c r="H142" s="9">
        <v>24</v>
      </c>
      <c r="I142" s="20">
        <f t="shared" si="4"/>
        <v>91.666666666666657</v>
      </c>
      <c r="J142" s="20">
        <f t="shared" si="5"/>
        <v>100</v>
      </c>
      <c r="K142" s="12"/>
      <c r="L142" s="12"/>
      <c r="M142" s="12"/>
      <c r="N142" s="12"/>
    </row>
    <row r="143" spans="1:15" x14ac:dyDescent="0.25">
      <c r="A143" s="19" t="s">
        <v>29</v>
      </c>
      <c r="B143" s="19" t="s">
        <v>27</v>
      </c>
      <c r="C143" s="19" t="s">
        <v>66</v>
      </c>
      <c r="D143" s="9">
        <v>25</v>
      </c>
      <c r="E143" s="9">
        <v>24</v>
      </c>
      <c r="F143" s="9">
        <v>24</v>
      </c>
      <c r="G143" s="9">
        <v>24</v>
      </c>
      <c r="H143" s="9">
        <v>24</v>
      </c>
      <c r="I143" s="20">
        <f t="shared" si="4"/>
        <v>96</v>
      </c>
      <c r="J143" s="20">
        <f t="shared" si="5"/>
        <v>96</v>
      </c>
      <c r="K143" s="12"/>
      <c r="L143" s="12"/>
      <c r="M143" s="12"/>
      <c r="N143" s="12"/>
    </row>
    <row r="144" spans="1:15" x14ac:dyDescent="0.25">
      <c r="A144" s="19" t="s">
        <v>29</v>
      </c>
      <c r="B144" s="19" t="s">
        <v>27</v>
      </c>
      <c r="C144" s="19" t="s">
        <v>67</v>
      </c>
      <c r="D144" s="9">
        <v>25</v>
      </c>
      <c r="E144" s="9">
        <v>22</v>
      </c>
      <c r="F144" s="9">
        <v>23</v>
      </c>
      <c r="G144" s="9">
        <v>23</v>
      </c>
      <c r="H144" s="9">
        <v>23</v>
      </c>
      <c r="I144" s="20">
        <f t="shared" si="4"/>
        <v>88</v>
      </c>
      <c r="J144" s="20">
        <f t="shared" si="5"/>
        <v>92</v>
      </c>
      <c r="K144" s="12"/>
      <c r="L144" s="12"/>
      <c r="M144" s="12"/>
      <c r="N144" s="12"/>
    </row>
    <row r="145" spans="1:15" x14ac:dyDescent="0.25">
      <c r="A145" s="19" t="s">
        <v>29</v>
      </c>
      <c r="B145" s="19" t="s">
        <v>27</v>
      </c>
      <c r="C145" s="19" t="s">
        <v>68</v>
      </c>
      <c r="D145" s="9">
        <v>25</v>
      </c>
      <c r="E145" s="9">
        <v>25</v>
      </c>
      <c r="F145" s="9">
        <v>25</v>
      </c>
      <c r="G145" s="9">
        <v>25</v>
      </c>
      <c r="H145" s="9">
        <v>25</v>
      </c>
      <c r="I145" s="20">
        <f t="shared" si="4"/>
        <v>100</v>
      </c>
      <c r="J145" s="20">
        <f t="shared" si="5"/>
        <v>100</v>
      </c>
      <c r="K145" s="12"/>
      <c r="L145" s="12"/>
      <c r="M145" s="12"/>
      <c r="N145" s="12"/>
    </row>
    <row r="146" spans="1:15" x14ac:dyDescent="0.25">
      <c r="A146" s="19" t="s">
        <v>29</v>
      </c>
      <c r="B146" s="19" t="s">
        <v>27</v>
      </c>
      <c r="C146" s="19" t="s">
        <v>123</v>
      </c>
      <c r="D146" s="9">
        <v>25</v>
      </c>
      <c r="E146" s="9">
        <v>14</v>
      </c>
      <c r="F146" s="9">
        <v>23</v>
      </c>
      <c r="G146" s="9">
        <v>24</v>
      </c>
      <c r="H146" s="9">
        <v>24</v>
      </c>
      <c r="I146" s="20">
        <f t="shared" si="4"/>
        <v>56.000000000000007</v>
      </c>
      <c r="J146" s="20">
        <f t="shared" si="5"/>
        <v>96</v>
      </c>
      <c r="K146" s="12"/>
      <c r="L146" s="12"/>
      <c r="M146" s="12"/>
      <c r="N146" s="12"/>
    </row>
    <row r="147" spans="1:15" x14ac:dyDescent="0.25">
      <c r="A147" s="19" t="s">
        <v>29</v>
      </c>
      <c r="B147" s="19" t="s">
        <v>27</v>
      </c>
      <c r="C147" s="19" t="s">
        <v>71</v>
      </c>
      <c r="D147" s="9">
        <v>25</v>
      </c>
      <c r="E147" s="9">
        <v>21</v>
      </c>
      <c r="F147" s="9">
        <v>24</v>
      </c>
      <c r="G147" s="9">
        <v>24</v>
      </c>
      <c r="H147" s="9">
        <v>24</v>
      </c>
      <c r="I147" s="20">
        <f t="shared" si="4"/>
        <v>84</v>
      </c>
      <c r="J147" s="20">
        <f t="shared" si="5"/>
        <v>96</v>
      </c>
      <c r="K147" s="12">
        <f>AVERAGE(I142:I147)</f>
        <v>85.944444444444443</v>
      </c>
      <c r="L147" s="12">
        <f>STDEV(I142:I147)/SQRT(6)</f>
        <v>6.4189630330570751</v>
      </c>
      <c r="M147" s="12">
        <f>AVERAGE(J142:J147)</f>
        <v>96.666666666666671</v>
      </c>
      <c r="N147" s="12">
        <f>STDEV(J142:J147)/SQRT(6)</f>
        <v>1.2292725943057183</v>
      </c>
      <c r="O147" s="16"/>
    </row>
    <row r="148" spans="1:15" x14ac:dyDescent="0.25">
      <c r="A148" s="19" t="s">
        <v>32</v>
      </c>
      <c r="B148" s="19" t="s">
        <v>23</v>
      </c>
      <c r="C148" s="19" t="s">
        <v>122</v>
      </c>
      <c r="D148" s="9">
        <v>25</v>
      </c>
      <c r="E148" s="9">
        <v>21</v>
      </c>
      <c r="F148" s="9">
        <v>21</v>
      </c>
      <c r="G148" s="9">
        <v>21</v>
      </c>
      <c r="H148" s="9">
        <v>21</v>
      </c>
      <c r="I148" s="20">
        <f t="shared" si="4"/>
        <v>84</v>
      </c>
      <c r="J148" s="20">
        <f t="shared" si="5"/>
        <v>84</v>
      </c>
      <c r="K148" s="12"/>
      <c r="L148" s="12"/>
      <c r="M148" s="12"/>
      <c r="N148" s="12"/>
    </row>
    <row r="149" spans="1:15" x14ac:dyDescent="0.25">
      <c r="A149" s="19" t="s">
        <v>32</v>
      </c>
      <c r="B149" s="19" t="s">
        <v>23</v>
      </c>
      <c r="C149" s="19" t="s">
        <v>66</v>
      </c>
      <c r="D149" s="9">
        <v>25</v>
      </c>
      <c r="E149" s="9">
        <v>23</v>
      </c>
      <c r="F149" s="9">
        <v>23</v>
      </c>
      <c r="G149" s="9">
        <v>23</v>
      </c>
      <c r="H149" s="9">
        <v>23</v>
      </c>
      <c r="I149" s="20">
        <f t="shared" si="4"/>
        <v>92</v>
      </c>
      <c r="J149" s="20">
        <f t="shared" si="5"/>
        <v>92</v>
      </c>
      <c r="K149" s="12"/>
      <c r="L149" s="12"/>
      <c r="M149" s="12"/>
      <c r="N149" s="12"/>
    </row>
    <row r="150" spans="1:15" x14ac:dyDescent="0.25">
      <c r="A150" s="19" t="s">
        <v>32</v>
      </c>
      <c r="B150" s="19" t="s">
        <v>23</v>
      </c>
      <c r="C150" s="19" t="s">
        <v>67</v>
      </c>
      <c r="D150" s="9">
        <v>25</v>
      </c>
      <c r="E150" s="9">
        <v>23</v>
      </c>
      <c r="F150" s="9">
        <v>23</v>
      </c>
      <c r="G150" s="9">
        <v>23</v>
      </c>
      <c r="H150" s="9">
        <v>23</v>
      </c>
      <c r="I150" s="20">
        <f t="shared" si="4"/>
        <v>92</v>
      </c>
      <c r="J150" s="20">
        <f t="shared" si="5"/>
        <v>92</v>
      </c>
      <c r="K150" s="12"/>
      <c r="L150" s="12"/>
      <c r="M150" s="12"/>
      <c r="N150" s="12"/>
    </row>
    <row r="151" spans="1:15" x14ac:dyDescent="0.25">
      <c r="A151" s="19" t="s">
        <v>32</v>
      </c>
      <c r="B151" s="19" t="s">
        <v>23</v>
      </c>
      <c r="C151" s="19" t="s">
        <v>68</v>
      </c>
      <c r="D151" s="9">
        <v>25</v>
      </c>
      <c r="E151" s="9">
        <v>22</v>
      </c>
      <c r="F151" s="9">
        <v>22</v>
      </c>
      <c r="G151" s="9">
        <v>22</v>
      </c>
      <c r="H151" s="9">
        <v>22</v>
      </c>
      <c r="I151" s="20">
        <f t="shared" si="4"/>
        <v>88</v>
      </c>
      <c r="J151" s="20">
        <f t="shared" si="5"/>
        <v>88</v>
      </c>
      <c r="K151" s="12"/>
      <c r="L151" s="12"/>
      <c r="M151" s="12"/>
      <c r="N151" s="12"/>
    </row>
    <row r="152" spans="1:15" x14ac:dyDescent="0.25">
      <c r="A152" s="19" t="s">
        <v>32</v>
      </c>
      <c r="B152" s="19" t="s">
        <v>23</v>
      </c>
      <c r="C152" s="19" t="s">
        <v>123</v>
      </c>
      <c r="D152" s="9">
        <v>25</v>
      </c>
      <c r="E152" s="9">
        <v>22</v>
      </c>
      <c r="F152" s="9">
        <v>22</v>
      </c>
      <c r="G152" s="9">
        <v>23</v>
      </c>
      <c r="H152" s="9">
        <v>23</v>
      </c>
      <c r="I152" s="20">
        <f t="shared" si="4"/>
        <v>88</v>
      </c>
      <c r="J152" s="20">
        <f t="shared" si="5"/>
        <v>92</v>
      </c>
      <c r="K152" s="12"/>
      <c r="L152" s="12"/>
      <c r="M152" s="12"/>
      <c r="N152" s="12"/>
    </row>
    <row r="153" spans="1:15" x14ac:dyDescent="0.25">
      <c r="A153" s="19" t="s">
        <v>32</v>
      </c>
      <c r="B153" s="19" t="s">
        <v>23</v>
      </c>
      <c r="C153" s="19" t="s">
        <v>71</v>
      </c>
      <c r="D153" s="9">
        <v>25</v>
      </c>
      <c r="E153" s="9">
        <v>21</v>
      </c>
      <c r="F153" s="9">
        <v>21</v>
      </c>
      <c r="G153" s="9">
        <v>21</v>
      </c>
      <c r="H153" s="9">
        <v>21</v>
      </c>
      <c r="I153" s="20">
        <f t="shared" si="4"/>
        <v>84</v>
      </c>
      <c r="J153" s="20">
        <f t="shared" si="5"/>
        <v>84</v>
      </c>
      <c r="K153" s="12">
        <f>AVERAGE(I148:I153)</f>
        <v>88</v>
      </c>
      <c r="L153" s="12">
        <f>STDEV(I148:I153)/SQRT(6)</f>
        <v>1.4605934866804431</v>
      </c>
      <c r="M153" s="12">
        <f>AVERAGE(J148:J153)</f>
        <v>88.666666666666671</v>
      </c>
      <c r="N153" s="12">
        <f>STDEV(J148:J153)/SQRT(6)</f>
        <v>1.6055459438389728</v>
      </c>
      <c r="O153" s="16"/>
    </row>
    <row r="154" spans="1:15" x14ac:dyDescent="0.25">
      <c r="A154" s="19" t="s">
        <v>32</v>
      </c>
      <c r="B154" s="19" t="s">
        <v>27</v>
      </c>
      <c r="C154" s="19" t="s">
        <v>122</v>
      </c>
      <c r="D154" s="9">
        <v>25</v>
      </c>
      <c r="E154" s="9">
        <v>24</v>
      </c>
      <c r="F154" s="9">
        <v>25</v>
      </c>
      <c r="G154" s="9">
        <v>25</v>
      </c>
      <c r="H154" s="9">
        <v>25</v>
      </c>
      <c r="I154" s="20">
        <f t="shared" si="4"/>
        <v>96</v>
      </c>
      <c r="J154" s="20">
        <f t="shared" si="5"/>
        <v>100</v>
      </c>
      <c r="K154" s="12"/>
      <c r="L154" s="12"/>
      <c r="M154" s="12"/>
      <c r="N154" s="12"/>
    </row>
    <row r="155" spans="1:15" x14ac:dyDescent="0.25">
      <c r="A155" s="19" t="s">
        <v>32</v>
      </c>
      <c r="B155" s="19" t="s">
        <v>27</v>
      </c>
      <c r="C155" s="19" t="s">
        <v>66</v>
      </c>
      <c r="D155" s="9">
        <v>25</v>
      </c>
      <c r="E155" s="9">
        <v>24</v>
      </c>
      <c r="F155" s="9">
        <v>24</v>
      </c>
      <c r="G155" s="9">
        <v>24</v>
      </c>
      <c r="H155" s="9">
        <v>25</v>
      </c>
      <c r="I155" s="20">
        <f t="shared" si="4"/>
        <v>96</v>
      </c>
      <c r="J155" s="20">
        <f t="shared" si="5"/>
        <v>100</v>
      </c>
      <c r="K155" s="12"/>
      <c r="L155" s="12"/>
      <c r="M155" s="12"/>
      <c r="N155" s="12"/>
    </row>
    <row r="156" spans="1:15" x14ac:dyDescent="0.25">
      <c r="A156" s="19" t="s">
        <v>32</v>
      </c>
      <c r="B156" s="19" t="s">
        <v>27</v>
      </c>
      <c r="C156" s="19" t="s">
        <v>67</v>
      </c>
      <c r="D156" s="9">
        <v>25</v>
      </c>
      <c r="E156" s="9">
        <v>24</v>
      </c>
      <c r="F156" s="9">
        <v>25</v>
      </c>
      <c r="G156" s="9">
        <v>25</v>
      </c>
      <c r="H156" s="9">
        <v>25</v>
      </c>
      <c r="I156" s="20">
        <f t="shared" si="4"/>
        <v>96</v>
      </c>
      <c r="J156" s="20">
        <f t="shared" si="5"/>
        <v>100</v>
      </c>
      <c r="K156" s="12"/>
      <c r="L156" s="12"/>
      <c r="M156" s="12"/>
      <c r="N156" s="12"/>
    </row>
    <row r="157" spans="1:15" x14ac:dyDescent="0.25">
      <c r="A157" s="19" t="s">
        <v>32</v>
      </c>
      <c r="B157" s="19" t="s">
        <v>27</v>
      </c>
      <c r="C157" s="19" t="s">
        <v>68</v>
      </c>
      <c r="D157" s="9">
        <v>25</v>
      </c>
      <c r="E157" s="9">
        <v>23</v>
      </c>
      <c r="F157" s="9">
        <v>23</v>
      </c>
      <c r="G157" s="9">
        <v>23</v>
      </c>
      <c r="H157" s="9">
        <v>23</v>
      </c>
      <c r="I157" s="20">
        <f t="shared" si="4"/>
        <v>92</v>
      </c>
      <c r="J157" s="20">
        <f t="shared" si="5"/>
        <v>92</v>
      </c>
      <c r="K157" s="12"/>
      <c r="L157" s="12"/>
      <c r="M157" s="12"/>
      <c r="N157" s="12"/>
    </row>
    <row r="158" spans="1:15" x14ac:dyDescent="0.25">
      <c r="A158" s="19" t="s">
        <v>32</v>
      </c>
      <c r="B158" s="19" t="s">
        <v>27</v>
      </c>
      <c r="C158" s="19" t="s">
        <v>123</v>
      </c>
      <c r="D158" s="9">
        <v>25</v>
      </c>
      <c r="E158" s="9">
        <v>23</v>
      </c>
      <c r="F158" s="9">
        <v>23</v>
      </c>
      <c r="G158" s="9">
        <v>23</v>
      </c>
      <c r="H158" s="9">
        <v>23</v>
      </c>
      <c r="I158" s="20">
        <f t="shared" si="4"/>
        <v>92</v>
      </c>
      <c r="J158" s="20">
        <f t="shared" si="5"/>
        <v>92</v>
      </c>
      <c r="K158" s="12"/>
      <c r="L158" s="12"/>
      <c r="M158" s="12"/>
      <c r="N158" s="12"/>
    </row>
    <row r="159" spans="1:15" x14ac:dyDescent="0.25">
      <c r="A159" s="19" t="s">
        <v>32</v>
      </c>
      <c r="B159" s="19" t="s">
        <v>27</v>
      </c>
      <c r="C159" s="19" t="s">
        <v>71</v>
      </c>
      <c r="D159" s="9">
        <v>25</v>
      </c>
      <c r="E159" s="9">
        <v>25</v>
      </c>
      <c r="F159" s="9">
        <v>25</v>
      </c>
      <c r="G159" s="9">
        <v>25</v>
      </c>
      <c r="H159" s="9">
        <v>25</v>
      </c>
      <c r="I159" s="20">
        <f t="shared" si="4"/>
        <v>100</v>
      </c>
      <c r="J159" s="20">
        <f t="shared" si="5"/>
        <v>100</v>
      </c>
      <c r="K159" s="12">
        <f>AVERAGE(I154:I159)</f>
        <v>95.333333333333329</v>
      </c>
      <c r="L159" s="12">
        <f>STDEV(I154:I159)/SQRT(6)</f>
        <v>1.2292725943057183</v>
      </c>
      <c r="M159" s="12">
        <f>AVERAGE(J154:J159)</f>
        <v>97.333333333333329</v>
      </c>
      <c r="N159" s="12">
        <f>STDEV(J154:J159)/SQRT(6)</f>
        <v>1.6865480854231361</v>
      </c>
      <c r="O159" s="16"/>
    </row>
    <row r="160" spans="1:15" x14ac:dyDescent="0.25">
      <c r="A160" s="19" t="s">
        <v>34</v>
      </c>
      <c r="B160" s="19" t="s">
        <v>23</v>
      </c>
      <c r="C160" s="19" t="s">
        <v>122</v>
      </c>
      <c r="D160" s="9">
        <v>25</v>
      </c>
      <c r="E160" s="9">
        <v>24</v>
      </c>
      <c r="F160" s="9">
        <v>24</v>
      </c>
      <c r="G160" s="9">
        <v>24</v>
      </c>
      <c r="H160" s="9">
        <v>24</v>
      </c>
      <c r="I160" s="20">
        <f t="shared" si="4"/>
        <v>96</v>
      </c>
      <c r="J160" s="20">
        <f t="shared" si="5"/>
        <v>96</v>
      </c>
      <c r="K160" s="12"/>
      <c r="L160" s="12"/>
      <c r="M160" s="12"/>
      <c r="N160" s="12"/>
    </row>
    <row r="161" spans="1:15" x14ac:dyDescent="0.25">
      <c r="A161" s="19" t="s">
        <v>34</v>
      </c>
      <c r="B161" s="19" t="s">
        <v>23</v>
      </c>
      <c r="C161" s="19" t="s">
        <v>66</v>
      </c>
      <c r="D161" s="9">
        <v>25</v>
      </c>
      <c r="E161" s="9">
        <v>23</v>
      </c>
      <c r="F161" s="9">
        <v>23</v>
      </c>
      <c r="G161" s="9">
        <v>23</v>
      </c>
      <c r="H161" s="9">
        <v>23</v>
      </c>
      <c r="I161" s="20">
        <f t="shared" si="4"/>
        <v>92</v>
      </c>
      <c r="J161" s="20">
        <f t="shared" si="5"/>
        <v>92</v>
      </c>
      <c r="K161" s="12"/>
      <c r="L161" s="12"/>
      <c r="M161" s="12"/>
      <c r="N161" s="12"/>
    </row>
    <row r="162" spans="1:15" x14ac:dyDescent="0.25">
      <c r="A162" s="19" t="s">
        <v>34</v>
      </c>
      <c r="B162" s="19" t="s">
        <v>23</v>
      </c>
      <c r="C162" s="19" t="s">
        <v>67</v>
      </c>
      <c r="D162" s="9">
        <v>25</v>
      </c>
      <c r="E162" s="9">
        <v>21</v>
      </c>
      <c r="F162" s="9">
        <v>21</v>
      </c>
      <c r="G162" s="9">
        <v>21</v>
      </c>
      <c r="H162" s="9">
        <v>21</v>
      </c>
      <c r="I162" s="20">
        <f t="shared" si="4"/>
        <v>84</v>
      </c>
      <c r="J162" s="20">
        <f t="shared" si="5"/>
        <v>84</v>
      </c>
      <c r="K162" s="12"/>
      <c r="L162" s="12"/>
      <c r="M162" s="12"/>
      <c r="N162" s="12"/>
    </row>
    <row r="163" spans="1:15" x14ac:dyDescent="0.25">
      <c r="A163" s="19" t="s">
        <v>34</v>
      </c>
      <c r="B163" s="19" t="s">
        <v>23</v>
      </c>
      <c r="C163" s="19" t="s">
        <v>68</v>
      </c>
      <c r="D163" s="9">
        <v>25</v>
      </c>
      <c r="E163" s="9">
        <v>24</v>
      </c>
      <c r="F163" s="9">
        <v>24</v>
      </c>
      <c r="G163" s="9">
        <v>24</v>
      </c>
      <c r="H163" s="9">
        <v>24</v>
      </c>
      <c r="I163" s="20">
        <f t="shared" si="4"/>
        <v>96</v>
      </c>
      <c r="J163" s="20">
        <f t="shared" si="5"/>
        <v>96</v>
      </c>
      <c r="K163" s="12"/>
      <c r="L163" s="12"/>
      <c r="M163" s="12"/>
      <c r="N163" s="12"/>
    </row>
    <row r="164" spans="1:15" x14ac:dyDescent="0.25">
      <c r="A164" s="19" t="s">
        <v>34</v>
      </c>
      <c r="B164" s="19" t="s">
        <v>23</v>
      </c>
      <c r="C164" s="19" t="s">
        <v>123</v>
      </c>
      <c r="D164" s="9">
        <v>25</v>
      </c>
      <c r="E164" s="9">
        <v>20</v>
      </c>
      <c r="F164" s="9">
        <v>20</v>
      </c>
      <c r="G164" s="9">
        <v>20</v>
      </c>
      <c r="H164" s="9">
        <v>20</v>
      </c>
      <c r="I164" s="20">
        <f t="shared" si="4"/>
        <v>80</v>
      </c>
      <c r="J164" s="20">
        <f t="shared" si="5"/>
        <v>80</v>
      </c>
      <c r="K164" s="12"/>
      <c r="L164" s="12"/>
      <c r="M164" s="12"/>
      <c r="N164" s="12"/>
    </row>
    <row r="165" spans="1:15" x14ac:dyDescent="0.25">
      <c r="A165" s="19" t="s">
        <v>34</v>
      </c>
      <c r="B165" s="19" t="s">
        <v>23</v>
      </c>
      <c r="C165" s="19" t="s">
        <v>71</v>
      </c>
      <c r="D165" s="9">
        <v>25</v>
      </c>
      <c r="E165" s="9">
        <v>24</v>
      </c>
      <c r="F165" s="9">
        <v>24</v>
      </c>
      <c r="G165" s="9">
        <v>24</v>
      </c>
      <c r="H165" s="9">
        <v>24</v>
      </c>
      <c r="I165" s="20">
        <f t="shared" si="4"/>
        <v>96</v>
      </c>
      <c r="J165" s="20">
        <f t="shared" si="5"/>
        <v>96</v>
      </c>
      <c r="K165" s="12">
        <f>AVERAGE(I160:I165)</f>
        <v>90.666666666666671</v>
      </c>
      <c r="L165" s="12">
        <f>STDEV(I160:I165)/SQRT(6)</f>
        <v>2.8596814119369625</v>
      </c>
      <c r="M165" s="12">
        <f>AVERAGE(J160:J165)</f>
        <v>90.666666666666671</v>
      </c>
      <c r="N165" s="12">
        <f>STDEV(J160:J165)/SQRT(6)</f>
        <v>2.8596814119369625</v>
      </c>
      <c r="O165" s="16"/>
    </row>
    <row r="166" spans="1:15" x14ac:dyDescent="0.25">
      <c r="A166" s="19" t="s">
        <v>34</v>
      </c>
      <c r="B166" s="19" t="s">
        <v>27</v>
      </c>
      <c r="C166" s="19" t="s">
        <v>122</v>
      </c>
      <c r="D166" s="9">
        <v>25</v>
      </c>
      <c r="E166" s="9">
        <v>21</v>
      </c>
      <c r="F166" s="9">
        <v>21</v>
      </c>
      <c r="G166" s="9">
        <v>21</v>
      </c>
      <c r="H166" s="9">
        <v>21</v>
      </c>
      <c r="I166" s="20">
        <f t="shared" si="4"/>
        <v>84</v>
      </c>
      <c r="J166" s="20">
        <f t="shared" si="5"/>
        <v>84</v>
      </c>
      <c r="K166" s="12"/>
      <c r="L166" s="12"/>
      <c r="M166" s="12"/>
      <c r="N166" s="12"/>
    </row>
    <row r="167" spans="1:15" x14ac:dyDescent="0.25">
      <c r="A167" s="19" t="s">
        <v>34</v>
      </c>
      <c r="B167" s="19" t="s">
        <v>27</v>
      </c>
      <c r="C167" s="19" t="s">
        <v>66</v>
      </c>
      <c r="D167" s="9">
        <v>25</v>
      </c>
      <c r="E167" s="9">
        <v>25</v>
      </c>
      <c r="F167" s="9">
        <v>25</v>
      </c>
      <c r="G167" s="9">
        <v>25</v>
      </c>
      <c r="H167" s="9">
        <v>25</v>
      </c>
      <c r="I167" s="20">
        <f t="shared" si="4"/>
        <v>100</v>
      </c>
      <c r="J167" s="20">
        <f t="shared" si="5"/>
        <v>100</v>
      </c>
      <c r="K167" s="12"/>
      <c r="L167" s="12"/>
      <c r="M167" s="12"/>
      <c r="N167" s="12"/>
    </row>
    <row r="168" spans="1:15" x14ac:dyDescent="0.25">
      <c r="A168" s="19" t="s">
        <v>34</v>
      </c>
      <c r="B168" s="19" t="s">
        <v>27</v>
      </c>
      <c r="C168" s="19" t="s">
        <v>67</v>
      </c>
      <c r="D168" s="9">
        <v>25</v>
      </c>
      <c r="E168" s="9">
        <v>24</v>
      </c>
      <c r="F168" s="9">
        <v>24</v>
      </c>
      <c r="G168" s="9">
        <v>24</v>
      </c>
      <c r="H168" s="9">
        <v>24</v>
      </c>
      <c r="I168" s="20">
        <f t="shared" si="4"/>
        <v>96</v>
      </c>
      <c r="J168" s="20">
        <f t="shared" si="5"/>
        <v>96</v>
      </c>
      <c r="K168" s="12"/>
      <c r="L168" s="12"/>
      <c r="M168" s="12"/>
      <c r="N168" s="12"/>
    </row>
    <row r="169" spans="1:15" x14ac:dyDescent="0.25">
      <c r="A169" s="19" t="s">
        <v>34</v>
      </c>
      <c r="B169" s="19" t="s">
        <v>27</v>
      </c>
      <c r="C169" s="19" t="s">
        <v>68</v>
      </c>
      <c r="D169" s="9">
        <v>25</v>
      </c>
      <c r="E169" s="9">
        <v>23</v>
      </c>
      <c r="F169" s="9">
        <v>23</v>
      </c>
      <c r="G169" s="9">
        <v>23</v>
      </c>
      <c r="H169" s="9">
        <v>23</v>
      </c>
      <c r="I169" s="20">
        <f t="shared" si="4"/>
        <v>92</v>
      </c>
      <c r="J169" s="20">
        <f t="shared" si="5"/>
        <v>92</v>
      </c>
      <c r="K169" s="12"/>
      <c r="L169" s="12"/>
      <c r="M169" s="12"/>
      <c r="N169" s="12"/>
    </row>
    <row r="170" spans="1:15" x14ac:dyDescent="0.25">
      <c r="A170" s="19" t="s">
        <v>34</v>
      </c>
      <c r="B170" s="19" t="s">
        <v>27</v>
      </c>
      <c r="C170" s="19" t="s">
        <v>123</v>
      </c>
      <c r="D170" s="9">
        <v>25</v>
      </c>
      <c r="E170" s="9">
        <v>24</v>
      </c>
      <c r="F170" s="9">
        <v>24</v>
      </c>
      <c r="G170" s="9">
        <v>24</v>
      </c>
      <c r="H170" s="9">
        <v>24</v>
      </c>
      <c r="I170" s="20">
        <f t="shared" si="4"/>
        <v>96</v>
      </c>
      <c r="J170" s="20">
        <f t="shared" si="5"/>
        <v>96</v>
      </c>
      <c r="K170" s="12"/>
      <c r="L170" s="12"/>
      <c r="M170" s="12"/>
      <c r="N170" s="12"/>
    </row>
    <row r="171" spans="1:15" x14ac:dyDescent="0.25">
      <c r="A171" s="19" t="s">
        <v>34</v>
      </c>
      <c r="B171" s="19" t="s">
        <v>27</v>
      </c>
      <c r="C171" s="19" t="s">
        <v>71</v>
      </c>
      <c r="D171" s="9">
        <v>25</v>
      </c>
      <c r="E171" s="9">
        <v>21</v>
      </c>
      <c r="F171" s="9">
        <v>21</v>
      </c>
      <c r="G171" s="9">
        <v>21</v>
      </c>
      <c r="H171" s="9">
        <v>21</v>
      </c>
      <c r="I171" s="20">
        <f t="shared" si="4"/>
        <v>84</v>
      </c>
      <c r="J171" s="20">
        <f t="shared" si="5"/>
        <v>84</v>
      </c>
      <c r="K171" s="12">
        <f>AVERAGE(I166:I171)</f>
        <v>92</v>
      </c>
      <c r="L171" s="12">
        <f>STDEV(I166:I171)/SQRT(6)</f>
        <v>2.7325202042558931</v>
      </c>
      <c r="M171" s="12">
        <f>AVERAGE(J166:J171)</f>
        <v>92</v>
      </c>
      <c r="N171" s="12">
        <f>STDEV(J166:J171)/SQRT(6)</f>
        <v>2.7325202042558931</v>
      </c>
      <c r="O171" s="16"/>
    </row>
    <row r="172" spans="1:15" x14ac:dyDescent="0.25">
      <c r="A172" s="19" t="s">
        <v>35</v>
      </c>
      <c r="B172" s="19" t="s">
        <v>23</v>
      </c>
      <c r="C172" s="19" t="s">
        <v>122</v>
      </c>
      <c r="D172" s="9">
        <v>25</v>
      </c>
      <c r="E172" s="9">
        <v>25</v>
      </c>
      <c r="F172" s="9">
        <v>25</v>
      </c>
      <c r="G172" s="9">
        <v>25</v>
      </c>
      <c r="H172" s="9">
        <v>25</v>
      </c>
      <c r="I172" s="20">
        <f t="shared" si="4"/>
        <v>100</v>
      </c>
      <c r="J172" s="20">
        <f t="shared" si="5"/>
        <v>100</v>
      </c>
      <c r="K172" s="12"/>
      <c r="L172" s="12"/>
      <c r="M172" s="12"/>
      <c r="N172" s="12"/>
    </row>
    <row r="173" spans="1:15" x14ac:dyDescent="0.25">
      <c r="A173" s="19" t="s">
        <v>35</v>
      </c>
      <c r="B173" s="19" t="s">
        <v>23</v>
      </c>
      <c r="C173" s="19" t="s">
        <v>66</v>
      </c>
      <c r="D173" s="9">
        <v>25</v>
      </c>
      <c r="E173" s="9">
        <v>23</v>
      </c>
      <c r="F173" s="9">
        <v>23</v>
      </c>
      <c r="G173" s="9">
        <v>23</v>
      </c>
      <c r="H173" s="9">
        <v>23</v>
      </c>
      <c r="I173" s="20">
        <f t="shared" si="4"/>
        <v>92</v>
      </c>
      <c r="J173" s="20">
        <f t="shared" si="5"/>
        <v>92</v>
      </c>
      <c r="K173" s="12"/>
      <c r="L173" s="12"/>
      <c r="M173" s="12"/>
      <c r="N173" s="12"/>
    </row>
    <row r="174" spans="1:15" x14ac:dyDescent="0.25">
      <c r="A174" s="19" t="s">
        <v>35</v>
      </c>
      <c r="B174" s="19" t="s">
        <v>23</v>
      </c>
      <c r="C174" s="19" t="s">
        <v>67</v>
      </c>
      <c r="D174" s="9">
        <v>25</v>
      </c>
      <c r="E174" s="9">
        <v>25</v>
      </c>
      <c r="F174" s="9">
        <v>25</v>
      </c>
      <c r="G174" s="9">
        <v>25</v>
      </c>
      <c r="H174" s="9">
        <v>25</v>
      </c>
      <c r="I174" s="20">
        <f t="shared" si="4"/>
        <v>100</v>
      </c>
      <c r="J174" s="20">
        <f t="shared" si="5"/>
        <v>100</v>
      </c>
      <c r="K174" s="12"/>
      <c r="L174" s="12"/>
      <c r="M174" s="12"/>
      <c r="N174" s="12"/>
    </row>
    <row r="175" spans="1:15" x14ac:dyDescent="0.25">
      <c r="A175" s="19" t="s">
        <v>35</v>
      </c>
      <c r="B175" s="19" t="s">
        <v>23</v>
      </c>
      <c r="C175" s="19" t="s">
        <v>68</v>
      </c>
      <c r="D175" s="9">
        <v>24</v>
      </c>
      <c r="E175" s="9">
        <v>24</v>
      </c>
      <c r="F175" s="9">
        <v>24</v>
      </c>
      <c r="G175" s="9">
        <v>24</v>
      </c>
      <c r="H175" s="9">
        <v>24</v>
      </c>
      <c r="I175" s="20">
        <f t="shared" si="4"/>
        <v>100</v>
      </c>
      <c r="J175" s="20">
        <f t="shared" si="5"/>
        <v>100</v>
      </c>
      <c r="K175" s="12"/>
      <c r="L175" s="12"/>
      <c r="M175" s="12"/>
      <c r="N175" s="12"/>
    </row>
    <row r="176" spans="1:15" x14ac:dyDescent="0.25">
      <c r="A176" s="19" t="s">
        <v>35</v>
      </c>
      <c r="B176" s="19" t="s">
        <v>23</v>
      </c>
      <c r="C176" s="19" t="s">
        <v>123</v>
      </c>
      <c r="D176" s="9">
        <v>25</v>
      </c>
      <c r="E176" s="9">
        <v>24</v>
      </c>
      <c r="F176" s="9">
        <v>24</v>
      </c>
      <c r="G176" s="9">
        <v>24</v>
      </c>
      <c r="H176" s="9">
        <v>24</v>
      </c>
      <c r="I176" s="20">
        <f t="shared" si="4"/>
        <v>96</v>
      </c>
      <c r="J176" s="20">
        <f t="shared" si="5"/>
        <v>96</v>
      </c>
      <c r="K176" s="12"/>
      <c r="L176" s="12"/>
      <c r="M176" s="12"/>
      <c r="N176" s="12"/>
    </row>
    <row r="177" spans="1:15" x14ac:dyDescent="0.25">
      <c r="A177" s="19" t="s">
        <v>35</v>
      </c>
      <c r="B177" s="19" t="s">
        <v>23</v>
      </c>
      <c r="C177" s="19" t="s">
        <v>71</v>
      </c>
      <c r="D177" s="9">
        <v>25</v>
      </c>
      <c r="E177" s="9">
        <v>24</v>
      </c>
      <c r="F177" s="9">
        <v>24</v>
      </c>
      <c r="G177" s="9">
        <v>24</v>
      </c>
      <c r="H177" s="9">
        <v>24</v>
      </c>
      <c r="I177" s="20">
        <f t="shared" si="4"/>
        <v>96</v>
      </c>
      <c r="J177" s="20">
        <f>H177/$D177*100</f>
        <v>96</v>
      </c>
      <c r="K177" s="12">
        <f>AVERAGE(I172:I177)</f>
        <v>97.333333333333329</v>
      </c>
      <c r="L177" s="12">
        <f>STDEV(I172:I177)/SQRT(6)</f>
        <v>1.3333333333333335</v>
      </c>
      <c r="M177" s="12">
        <f>AVERAGE(J172:J177)</f>
        <v>97.333333333333329</v>
      </c>
      <c r="N177" s="12">
        <f>STDEV(J172:J177)/SQRT(6)</f>
        <v>1.3333333333333335</v>
      </c>
      <c r="O177" s="16"/>
    </row>
    <row r="178" spans="1:15" x14ac:dyDescent="0.25">
      <c r="A178" s="19" t="s">
        <v>35</v>
      </c>
      <c r="B178" s="19" t="s">
        <v>27</v>
      </c>
      <c r="C178" s="19" t="s">
        <v>122</v>
      </c>
      <c r="D178" s="9">
        <v>25</v>
      </c>
      <c r="E178" s="9">
        <v>23</v>
      </c>
      <c r="F178" s="9">
        <v>23</v>
      </c>
      <c r="G178" s="9">
        <v>23</v>
      </c>
      <c r="H178" s="9">
        <v>23</v>
      </c>
      <c r="I178" s="20">
        <f t="shared" si="4"/>
        <v>92</v>
      </c>
      <c r="J178" s="20">
        <f t="shared" si="5"/>
        <v>92</v>
      </c>
      <c r="K178" s="12"/>
      <c r="L178" s="12"/>
      <c r="M178" s="12"/>
      <c r="N178" s="12"/>
    </row>
    <row r="179" spans="1:15" x14ac:dyDescent="0.25">
      <c r="A179" s="19" t="s">
        <v>35</v>
      </c>
      <c r="B179" s="19" t="s">
        <v>27</v>
      </c>
      <c r="C179" s="19" t="s">
        <v>66</v>
      </c>
      <c r="D179" s="9">
        <v>25</v>
      </c>
      <c r="E179" s="9">
        <v>25</v>
      </c>
      <c r="F179" s="9">
        <v>25</v>
      </c>
      <c r="G179" s="9">
        <v>25</v>
      </c>
      <c r="H179" s="9">
        <v>25</v>
      </c>
      <c r="I179" s="20">
        <f t="shared" si="4"/>
        <v>100</v>
      </c>
      <c r="J179" s="20">
        <f t="shared" si="5"/>
        <v>100</v>
      </c>
      <c r="K179" s="12"/>
      <c r="L179" s="12"/>
      <c r="M179" s="12"/>
      <c r="N179" s="12"/>
    </row>
    <row r="180" spans="1:15" x14ac:dyDescent="0.25">
      <c r="A180" s="19" t="s">
        <v>35</v>
      </c>
      <c r="B180" s="19" t="s">
        <v>27</v>
      </c>
      <c r="C180" s="19" t="s">
        <v>67</v>
      </c>
      <c r="D180" s="9">
        <v>25</v>
      </c>
      <c r="E180" s="9">
        <v>25</v>
      </c>
      <c r="F180" s="9">
        <v>25</v>
      </c>
      <c r="G180" s="9">
        <v>25</v>
      </c>
      <c r="H180" s="9">
        <v>25</v>
      </c>
      <c r="I180" s="20">
        <f t="shared" si="4"/>
        <v>100</v>
      </c>
      <c r="J180" s="20">
        <f t="shared" si="5"/>
        <v>100</v>
      </c>
      <c r="K180" s="12"/>
      <c r="L180" s="12"/>
      <c r="M180" s="12"/>
      <c r="N180" s="12"/>
    </row>
    <row r="181" spans="1:15" x14ac:dyDescent="0.25">
      <c r="A181" s="19" t="s">
        <v>35</v>
      </c>
      <c r="B181" s="19" t="s">
        <v>27</v>
      </c>
      <c r="C181" s="19" t="s">
        <v>68</v>
      </c>
      <c r="D181" s="9">
        <v>25</v>
      </c>
      <c r="E181" s="9">
        <v>23</v>
      </c>
      <c r="F181" s="9">
        <v>23</v>
      </c>
      <c r="G181" s="9">
        <v>23</v>
      </c>
      <c r="H181" s="9">
        <v>23</v>
      </c>
      <c r="I181" s="20">
        <f t="shared" si="4"/>
        <v>92</v>
      </c>
      <c r="J181" s="20">
        <f t="shared" si="5"/>
        <v>92</v>
      </c>
      <c r="K181" s="12"/>
      <c r="L181" s="12"/>
      <c r="M181" s="12"/>
      <c r="N181" s="12"/>
    </row>
    <row r="182" spans="1:15" x14ac:dyDescent="0.25">
      <c r="A182" s="19" t="s">
        <v>35</v>
      </c>
      <c r="B182" s="19" t="s">
        <v>27</v>
      </c>
      <c r="C182" s="19" t="s">
        <v>123</v>
      </c>
      <c r="D182" s="9">
        <v>25</v>
      </c>
      <c r="E182" s="9">
        <v>23</v>
      </c>
      <c r="F182" s="9">
        <v>23</v>
      </c>
      <c r="G182" s="9">
        <v>23</v>
      </c>
      <c r="H182" s="9">
        <v>23</v>
      </c>
      <c r="I182" s="20">
        <f t="shared" si="4"/>
        <v>92</v>
      </c>
      <c r="J182" s="20">
        <f t="shared" si="5"/>
        <v>92</v>
      </c>
      <c r="K182" s="12"/>
      <c r="L182" s="12"/>
      <c r="M182" s="12"/>
      <c r="N182" s="12"/>
    </row>
    <row r="183" spans="1:15" x14ac:dyDescent="0.25">
      <c r="A183" s="19" t="s">
        <v>35</v>
      </c>
      <c r="B183" s="19" t="s">
        <v>27</v>
      </c>
      <c r="C183" s="19" t="s">
        <v>71</v>
      </c>
      <c r="D183" s="9">
        <v>25</v>
      </c>
      <c r="E183" s="9">
        <v>22</v>
      </c>
      <c r="F183" s="9">
        <v>22</v>
      </c>
      <c r="G183" s="9">
        <v>22</v>
      </c>
      <c r="H183" s="9">
        <v>22</v>
      </c>
      <c r="I183" s="20">
        <f t="shared" si="4"/>
        <v>88</v>
      </c>
      <c r="J183" s="20">
        <f t="shared" si="5"/>
        <v>88</v>
      </c>
      <c r="K183" s="12">
        <f>AVERAGE(I178:I183)</f>
        <v>94</v>
      </c>
      <c r="L183" s="12">
        <f>STDEV(I178:I183)/SQRT(6)</f>
        <v>2</v>
      </c>
      <c r="M183" s="12">
        <f>AVERAGE(J178:J183)</f>
        <v>94</v>
      </c>
      <c r="N183" s="12">
        <f>STDEV(J178:J183)/SQRT(6)</f>
        <v>2</v>
      </c>
      <c r="O183" s="16"/>
    </row>
    <row r="189" spans="1:15" x14ac:dyDescent="0.25">
      <c r="K189" s="16"/>
      <c r="L189" s="16"/>
      <c r="M189" s="16"/>
      <c r="O189" s="16"/>
    </row>
    <row r="195" spans="11:15" x14ac:dyDescent="0.25">
      <c r="K195" s="16"/>
      <c r="L195" s="16"/>
      <c r="M195" s="16"/>
      <c r="O195" s="16"/>
    </row>
    <row r="201" spans="11:15" x14ac:dyDescent="0.25">
      <c r="K201" s="16"/>
      <c r="L201" s="16"/>
      <c r="M201" s="16"/>
      <c r="N201" s="16"/>
      <c r="O201" s="16"/>
    </row>
    <row r="207" spans="11:15" x14ac:dyDescent="0.25">
      <c r="K207" s="16"/>
      <c r="L207" s="16"/>
      <c r="M207" s="16"/>
      <c r="N207" s="16"/>
      <c r="O207" s="16"/>
    </row>
    <row r="213" spans="11:12" x14ac:dyDescent="0.25">
      <c r="K213" s="16"/>
      <c r="L213" s="16"/>
    </row>
    <row r="219" spans="11:12" x14ac:dyDescent="0.25">
      <c r="K219" s="16"/>
      <c r="L219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"/>
  <sheetViews>
    <sheetView workbookViewId="0">
      <selection activeCell="AW6" sqref="A1:AW6"/>
    </sheetView>
  </sheetViews>
  <sheetFormatPr defaultRowHeight="15" x14ac:dyDescent="0.25"/>
  <sheetData>
    <row r="1" spans="1:49" x14ac:dyDescent="0.25">
      <c r="A1" t="s">
        <v>3</v>
      </c>
      <c r="B1" t="s">
        <v>17</v>
      </c>
      <c r="C1" t="s">
        <v>18</v>
      </c>
      <c r="D1" t="s">
        <v>19</v>
      </c>
      <c r="E1" t="s">
        <v>18</v>
      </c>
      <c r="F1" t="s">
        <v>20</v>
      </c>
      <c r="G1" t="s">
        <v>18</v>
      </c>
      <c r="H1" t="s">
        <v>21</v>
      </c>
      <c r="I1" t="s">
        <v>18</v>
      </c>
      <c r="J1" t="s">
        <v>49</v>
      </c>
      <c r="K1" t="s">
        <v>18</v>
      </c>
      <c r="L1" t="s">
        <v>50</v>
      </c>
      <c r="M1" t="s">
        <v>18</v>
      </c>
      <c r="N1" t="s">
        <v>51</v>
      </c>
      <c r="O1" t="s">
        <v>18</v>
      </c>
      <c r="P1" t="s">
        <v>52</v>
      </c>
      <c r="Q1" t="s">
        <v>18</v>
      </c>
      <c r="R1" t="s">
        <v>53</v>
      </c>
      <c r="S1" t="s">
        <v>18</v>
      </c>
      <c r="T1" t="s">
        <v>54</v>
      </c>
      <c r="U1" t="s">
        <v>18</v>
      </c>
      <c r="V1" t="s">
        <v>78</v>
      </c>
      <c r="W1" t="s">
        <v>18</v>
      </c>
      <c r="X1" t="s">
        <v>79</v>
      </c>
      <c r="Y1" t="s">
        <v>18</v>
      </c>
      <c r="Z1" t="s">
        <v>80</v>
      </c>
      <c r="AA1" t="s">
        <v>18</v>
      </c>
      <c r="AB1" t="s">
        <v>81</v>
      </c>
      <c r="AC1" t="s">
        <v>18</v>
      </c>
      <c r="AD1" t="s">
        <v>94</v>
      </c>
      <c r="AE1" t="s">
        <v>18</v>
      </c>
      <c r="AF1" t="s">
        <v>95</v>
      </c>
      <c r="AG1" t="s">
        <v>18</v>
      </c>
      <c r="AH1" t="s">
        <v>96</v>
      </c>
      <c r="AI1" t="s">
        <v>18</v>
      </c>
      <c r="AJ1" t="s">
        <v>97</v>
      </c>
      <c r="AK1" t="s">
        <v>18</v>
      </c>
      <c r="AL1" t="s">
        <v>110</v>
      </c>
      <c r="AM1" t="s">
        <v>18</v>
      </c>
      <c r="AN1" t="s">
        <v>111</v>
      </c>
      <c r="AO1" t="s">
        <v>18</v>
      </c>
      <c r="AP1" t="s">
        <v>112</v>
      </c>
      <c r="AQ1" t="s">
        <v>18</v>
      </c>
      <c r="AR1" t="s">
        <v>113</v>
      </c>
      <c r="AS1" t="s">
        <v>18</v>
      </c>
      <c r="AT1" t="s">
        <v>114</v>
      </c>
      <c r="AU1" t="s">
        <v>18</v>
      </c>
      <c r="AV1" t="s">
        <v>115</v>
      </c>
      <c r="AW1" t="s">
        <v>18</v>
      </c>
    </row>
    <row r="2" spans="1:49" x14ac:dyDescent="0.25">
      <c r="A2">
        <v>5</v>
      </c>
      <c r="B2" s="11">
        <v>86.666666666666671</v>
      </c>
      <c r="C2" s="11">
        <v>4.5801504099513881</v>
      </c>
      <c r="D2" s="11">
        <v>92</v>
      </c>
      <c r="E2" s="11">
        <v>3.4253953543107016</v>
      </c>
      <c r="F2" s="11">
        <v>89.3333333333333</v>
      </c>
      <c r="G2" s="11">
        <v>1.9776529298921974</v>
      </c>
      <c r="H2" s="11">
        <v>89.333333333333329</v>
      </c>
      <c r="I2" s="11">
        <v>4.9170903772228813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11">
        <v>84</v>
      </c>
      <c r="W2" s="12">
        <v>7.728734264634368</v>
      </c>
      <c r="X2" s="11">
        <v>60</v>
      </c>
      <c r="Y2" s="12">
        <v>14.348054455802247</v>
      </c>
      <c r="Z2" s="11">
        <v>92.8</v>
      </c>
      <c r="AA2" s="12">
        <v>1.9595917942265795</v>
      </c>
      <c r="AB2" s="11">
        <v>48.43333333333333</v>
      </c>
      <c r="AC2" s="12">
        <v>11.707025431100954</v>
      </c>
      <c r="AD2" s="12">
        <v>35.912698412698411</v>
      </c>
      <c r="AE2" s="12">
        <v>9.1018459887609762</v>
      </c>
      <c r="AF2" s="12">
        <v>58.420634920634924</v>
      </c>
      <c r="AG2" s="12">
        <v>16.585746490481228</v>
      </c>
      <c r="AH2" s="12">
        <v>33.428832261649603</v>
      </c>
      <c r="AI2" s="12">
        <v>3.5595652868226337</v>
      </c>
      <c r="AJ2" s="12">
        <v>86.532428355957776</v>
      </c>
      <c r="AK2" s="12">
        <v>4.673332969113221</v>
      </c>
      <c r="AL2" s="21">
        <v>62.666666666666664</v>
      </c>
      <c r="AM2" s="21">
        <v>8.1103500403976234</v>
      </c>
      <c r="AN2" s="21">
        <v>96.666666666666671</v>
      </c>
      <c r="AO2" s="21">
        <v>1.6055459438389981</v>
      </c>
      <c r="AP2" s="21">
        <v>66</v>
      </c>
      <c r="AQ2" s="21">
        <v>8.6871552689396925</v>
      </c>
      <c r="AR2" s="21">
        <v>92.666666666666671</v>
      </c>
      <c r="AS2" s="21">
        <v>2.1705094128133133</v>
      </c>
      <c r="AT2" s="21">
        <v>71.277777777777771</v>
      </c>
      <c r="AU2" s="21">
        <v>5.749342420799529</v>
      </c>
      <c r="AV2" s="21">
        <v>87.333333333333329</v>
      </c>
      <c r="AW2" s="21">
        <v>2.8126697479638794</v>
      </c>
    </row>
    <row r="3" spans="1:49" x14ac:dyDescent="0.25">
      <c r="A3">
        <v>10</v>
      </c>
      <c r="B3" s="11">
        <v>86</v>
      </c>
      <c r="C3" s="11">
        <v>6.5929255013739292</v>
      </c>
      <c r="D3" s="11">
        <v>78.666666666666671</v>
      </c>
      <c r="E3" s="11">
        <v>6.3385943061358541</v>
      </c>
      <c r="F3" s="11">
        <v>91.333333333333329</v>
      </c>
      <c r="G3" s="11">
        <v>2.1705094128133133</v>
      </c>
      <c r="H3" s="11">
        <v>86</v>
      </c>
      <c r="I3" s="11">
        <v>3.0550504633038935</v>
      </c>
      <c r="J3" s="21">
        <v>8.4139610389610393</v>
      </c>
      <c r="K3" s="21">
        <v>3.1550846793809209</v>
      </c>
      <c r="L3" s="21">
        <v>10.584415584415586</v>
      </c>
      <c r="M3" s="21">
        <v>5.6954816541077111</v>
      </c>
      <c r="N3" s="21">
        <v>3.9682539682539679</v>
      </c>
      <c r="O3" s="21">
        <v>2.7947328351839698</v>
      </c>
      <c r="P3" s="21">
        <v>2.0579710144927534</v>
      </c>
      <c r="Q3" s="21">
        <v>1.3843424853634265</v>
      </c>
      <c r="R3" s="21">
        <v>11.360315066197421</v>
      </c>
      <c r="S3" s="21">
        <v>4.0934958320183004</v>
      </c>
      <c r="T3" s="21">
        <v>14.184116809116809</v>
      </c>
      <c r="U3" s="21">
        <v>2.3502228878090072</v>
      </c>
      <c r="V3" s="11">
        <v>86.666666666666671</v>
      </c>
      <c r="W3" s="12">
        <v>6.5046991560802558</v>
      </c>
      <c r="X3" s="11">
        <v>50.75</v>
      </c>
      <c r="Y3" s="12">
        <v>12.835984574624575</v>
      </c>
      <c r="Z3" s="11">
        <v>95.933333333333323</v>
      </c>
      <c r="AA3" s="12">
        <v>1.3182479955524133</v>
      </c>
      <c r="AB3" s="11">
        <v>38.833333333333329</v>
      </c>
      <c r="AC3" s="12">
        <v>11.211353372561426</v>
      </c>
      <c r="AD3" s="12">
        <v>42.266233766233768</v>
      </c>
      <c r="AE3" s="12">
        <v>8.6555973373746884</v>
      </c>
      <c r="AF3" s="12">
        <v>75.047619047619051</v>
      </c>
      <c r="AG3" s="12">
        <v>14.026699516269957</v>
      </c>
      <c r="AH3" s="12">
        <v>57.463046757164399</v>
      </c>
      <c r="AI3" s="12">
        <v>11.13021483549341</v>
      </c>
      <c r="AJ3" s="12">
        <v>91</v>
      </c>
      <c r="AK3" s="12">
        <v>3.1728010758108782</v>
      </c>
      <c r="AL3" s="21">
        <v>85.333333333333329</v>
      </c>
      <c r="AM3" s="21">
        <v>6.0809356005287434</v>
      </c>
      <c r="AN3" s="21">
        <v>98</v>
      </c>
      <c r="AO3" s="21">
        <v>1.3662601021279466</v>
      </c>
      <c r="AP3" s="21">
        <v>84.6111111111111</v>
      </c>
      <c r="AQ3" s="21">
        <v>4.9817568421760496</v>
      </c>
      <c r="AR3" s="21">
        <v>94.6111111111111</v>
      </c>
      <c r="AS3" s="21">
        <v>1.9933531523850962</v>
      </c>
      <c r="AT3" s="21">
        <v>85.333333333333329</v>
      </c>
      <c r="AU3" s="21">
        <v>6.0809356005287434</v>
      </c>
      <c r="AV3" s="21">
        <v>96.666666666666671</v>
      </c>
      <c r="AW3" s="21">
        <v>1.2292725943057512</v>
      </c>
    </row>
    <row r="4" spans="1:49" x14ac:dyDescent="0.25">
      <c r="A4">
        <v>15</v>
      </c>
      <c r="B4" s="11">
        <v>68.666666666666671</v>
      </c>
      <c r="C4" s="11">
        <v>9.3190366693368265</v>
      </c>
      <c r="D4" s="11">
        <v>66.666666666666671</v>
      </c>
      <c r="E4" s="11">
        <v>8.1103500403976234</v>
      </c>
      <c r="F4" s="11">
        <v>75.333333333333329</v>
      </c>
      <c r="G4" s="11">
        <v>7.1864069217130018</v>
      </c>
      <c r="H4" s="11">
        <v>44.666666666666664</v>
      </c>
      <c r="I4" s="11">
        <v>9.4328032831061304</v>
      </c>
      <c r="J4" s="21">
        <v>45.588383838383834</v>
      </c>
      <c r="K4" s="21">
        <v>11.056932015129018</v>
      </c>
      <c r="L4" s="21">
        <v>45.893939393939398</v>
      </c>
      <c r="M4" s="21">
        <v>7.8519502119151792</v>
      </c>
      <c r="N4" s="21">
        <v>26.552816931501813</v>
      </c>
      <c r="O4" s="21">
        <v>6.9028084221301782</v>
      </c>
      <c r="P4" s="21">
        <v>27.109554042822321</v>
      </c>
      <c r="Q4" s="21">
        <v>5.8925542076407336</v>
      </c>
      <c r="R4" s="21">
        <v>38.293091168091166</v>
      </c>
      <c r="S4" s="21">
        <v>8.6843611060684296</v>
      </c>
      <c r="T4" s="21">
        <v>45.561609686609678</v>
      </c>
      <c r="U4" s="21">
        <v>7.1844115611055317</v>
      </c>
      <c r="V4" s="11">
        <v>97.333333333333329</v>
      </c>
      <c r="W4" s="12">
        <v>1.3333333333333637</v>
      </c>
      <c r="X4" s="11">
        <v>82.666666666666671</v>
      </c>
      <c r="Y4" s="12">
        <v>8.0443216687991281</v>
      </c>
      <c r="Z4" s="11">
        <v>100</v>
      </c>
      <c r="AA4" s="12">
        <v>0</v>
      </c>
      <c r="AB4" s="11">
        <v>88</v>
      </c>
      <c r="AC4" s="12">
        <v>7.0427267446636037</v>
      </c>
      <c r="AD4" s="12">
        <v>40.422077922077918</v>
      </c>
      <c r="AE4" s="12">
        <v>11.868900137120809</v>
      </c>
      <c r="AF4" s="12">
        <v>58.363247863247864</v>
      </c>
      <c r="AG4" s="12">
        <v>14.792035481383843</v>
      </c>
      <c r="AH4" s="12">
        <v>55.668174962292618</v>
      </c>
      <c r="AI4" s="12">
        <v>9.9482978305806622</v>
      </c>
      <c r="AJ4" s="12">
        <v>86.435897435897445</v>
      </c>
      <c r="AK4" s="12">
        <v>4.3234905663347956</v>
      </c>
      <c r="AL4" s="21">
        <v>92</v>
      </c>
      <c r="AM4" s="21">
        <v>2.3094010767585034</v>
      </c>
      <c r="AN4" s="21">
        <v>96</v>
      </c>
      <c r="AO4" s="21">
        <v>1.7888543819998317</v>
      </c>
      <c r="AP4" s="21">
        <v>88</v>
      </c>
      <c r="AQ4" s="21">
        <v>2.0655911179772892</v>
      </c>
      <c r="AR4" s="21">
        <v>95.333333333333329</v>
      </c>
      <c r="AS4" s="21">
        <v>1.2292725943057512</v>
      </c>
      <c r="AT4" s="21">
        <v>88.666666666666671</v>
      </c>
      <c r="AU4" s="21">
        <v>1.6055459438389981</v>
      </c>
      <c r="AV4" s="21">
        <v>97.333333333333329</v>
      </c>
      <c r="AW4" s="21">
        <v>1.6865480854231598</v>
      </c>
    </row>
    <row r="5" spans="1:49" x14ac:dyDescent="0.25">
      <c r="A5">
        <v>20</v>
      </c>
      <c r="B5" s="11">
        <v>8</v>
      </c>
      <c r="C5" s="11">
        <v>2.0655911179772892</v>
      </c>
      <c r="D5" s="11">
        <v>2.0277777777777777</v>
      </c>
      <c r="E5" s="11">
        <v>0.90719007223431081</v>
      </c>
      <c r="F5" s="11">
        <v>8</v>
      </c>
      <c r="G5" s="11">
        <v>5.1639777949432233</v>
      </c>
      <c r="H5" s="11">
        <v>2.6666666666666665</v>
      </c>
      <c r="I5" s="11">
        <v>0.84327404271156803</v>
      </c>
      <c r="J5" s="21">
        <v>10.966952129995606</v>
      </c>
      <c r="K5" s="21">
        <v>3.8635025700795009</v>
      </c>
      <c r="L5" s="21">
        <v>20.791666666666668</v>
      </c>
      <c r="M5" s="21">
        <v>7.3134099270619917</v>
      </c>
      <c r="N5" s="21">
        <v>0.66666666666666663</v>
      </c>
      <c r="O5" s="21">
        <v>0.66666666666666674</v>
      </c>
      <c r="P5" s="21">
        <v>5.5438596491228074</v>
      </c>
      <c r="Q5" s="21">
        <v>2.2158110040486942</v>
      </c>
      <c r="R5" s="21">
        <v>9.7524719289425175</v>
      </c>
      <c r="S5" s="21">
        <v>3.8442441823449327</v>
      </c>
      <c r="T5" s="21">
        <v>12.113960113960113</v>
      </c>
      <c r="U5" s="21">
        <v>6.2520101393246073</v>
      </c>
      <c r="V5" s="11">
        <v>96</v>
      </c>
      <c r="W5" s="12">
        <v>2.0655911179772892</v>
      </c>
      <c r="X5" s="11">
        <v>91.333333333333329</v>
      </c>
      <c r="Y5" s="12">
        <v>2.8126697479638794</v>
      </c>
      <c r="Z5" s="11">
        <v>99.2</v>
      </c>
      <c r="AA5" s="12">
        <v>0.80000000000009086</v>
      </c>
      <c r="AB5" s="11">
        <v>99.2</v>
      </c>
      <c r="AC5" s="12">
        <v>0.80000000000009086</v>
      </c>
      <c r="AD5" s="12">
        <v>28.5</v>
      </c>
      <c r="AE5" s="12">
        <v>23.921747427811372</v>
      </c>
      <c r="AF5" s="12">
        <v>22.470085470085472</v>
      </c>
      <c r="AG5" s="12">
        <v>10.624591710280171</v>
      </c>
      <c r="AH5" s="12">
        <v>2.3137254901960786</v>
      </c>
      <c r="AI5" s="12">
        <v>1.4886472859688085</v>
      </c>
      <c r="AJ5" s="12">
        <v>39.769984917043743</v>
      </c>
      <c r="AK5" s="12">
        <v>13.298174457106141</v>
      </c>
      <c r="AL5" s="21">
        <v>96.666666666666671</v>
      </c>
      <c r="AM5" s="21">
        <v>1.6055459438389981</v>
      </c>
      <c r="AN5" s="21">
        <v>94.666666666666671</v>
      </c>
      <c r="AO5" s="21">
        <v>1.9776529298921974</v>
      </c>
      <c r="AP5" s="21">
        <v>92.666666666666671</v>
      </c>
      <c r="AQ5" s="21">
        <v>5.1033757890679112</v>
      </c>
      <c r="AR5" s="21">
        <v>90.666666666666671</v>
      </c>
      <c r="AS5" s="21">
        <v>3.2110918876779584</v>
      </c>
      <c r="AT5" s="21">
        <v>90.666666666666671</v>
      </c>
      <c r="AU5" s="21">
        <v>2.8596814119369767</v>
      </c>
      <c r="AV5" s="21">
        <v>92</v>
      </c>
      <c r="AW5" s="21">
        <v>2.7325202042558931</v>
      </c>
    </row>
    <row r="6" spans="1:49" x14ac:dyDescent="0.25">
      <c r="A6">
        <v>25</v>
      </c>
      <c r="B6" s="11">
        <v>13.333333333333334</v>
      </c>
      <c r="C6" s="11">
        <v>6.8247914091038551</v>
      </c>
      <c r="D6" s="11">
        <v>0.66666666666666663</v>
      </c>
      <c r="E6" s="11">
        <v>0.66666666666666674</v>
      </c>
      <c r="F6" s="11">
        <v>0</v>
      </c>
      <c r="G6" s="11">
        <v>0</v>
      </c>
      <c r="H6" s="11">
        <v>0.66666666666666663</v>
      </c>
      <c r="I6" s="11">
        <v>0.66666666666666674</v>
      </c>
      <c r="J6" s="21">
        <v>7.353425559947298</v>
      </c>
      <c r="K6" s="21">
        <v>4.4516590157710274</v>
      </c>
      <c r="L6" s="21">
        <v>9.0517676767676765</v>
      </c>
      <c r="M6" s="21">
        <v>3.5859086015148978</v>
      </c>
      <c r="N6" s="21">
        <v>2.0833333333333335</v>
      </c>
      <c r="O6" s="21">
        <v>2.0833333333333339</v>
      </c>
      <c r="P6" s="21">
        <v>6.4945533769063175</v>
      </c>
      <c r="Q6" s="21">
        <v>3.5684924466577375</v>
      </c>
      <c r="R6" s="21">
        <v>2.8746438746438745</v>
      </c>
      <c r="S6" s="21">
        <v>1.3717911737072692</v>
      </c>
      <c r="T6" s="21">
        <v>2.2592592592592591</v>
      </c>
      <c r="U6" s="21">
        <v>1.463314538158401</v>
      </c>
      <c r="V6" s="11">
        <v>82.666666666666671</v>
      </c>
      <c r="W6" s="12">
        <v>5.333333333333341</v>
      </c>
      <c r="X6" s="11">
        <v>81.333333333333329</v>
      </c>
      <c r="Y6" s="12">
        <v>6.0809356005287434</v>
      </c>
      <c r="Z6" s="11">
        <v>98.4</v>
      </c>
      <c r="AA6" s="12">
        <v>0.97979589711319681</v>
      </c>
      <c r="AB6" s="11">
        <v>82.15652173913044</v>
      </c>
      <c r="AC6" s="12">
        <v>12.404353159906801</v>
      </c>
      <c r="AD6" s="12">
        <v>0</v>
      </c>
      <c r="AE6" s="12">
        <v>0</v>
      </c>
      <c r="AF6" s="12">
        <v>50</v>
      </c>
      <c r="AG6" s="12">
        <v>28.867513459481287</v>
      </c>
      <c r="AH6" s="12">
        <v>0</v>
      </c>
      <c r="AI6" s="12">
        <v>0</v>
      </c>
      <c r="AJ6" s="12">
        <v>0</v>
      </c>
      <c r="AK6" s="12">
        <v>0</v>
      </c>
      <c r="AL6" s="21">
        <v>95.972222222222229</v>
      </c>
      <c r="AM6" s="21">
        <v>1.4608576036943277</v>
      </c>
      <c r="AN6" s="21">
        <v>94.666666666666671</v>
      </c>
      <c r="AO6" s="21">
        <v>1.9776529298921974</v>
      </c>
      <c r="AP6" s="21">
        <v>92.666666666666671</v>
      </c>
      <c r="AQ6" s="21">
        <v>2.4037008503093431</v>
      </c>
      <c r="AR6" s="21">
        <v>88</v>
      </c>
      <c r="AS6" s="21">
        <v>3.5777087639996634</v>
      </c>
      <c r="AT6" s="21">
        <v>97.333333333333329</v>
      </c>
      <c r="AU6" s="21">
        <v>1.3333333333333637</v>
      </c>
      <c r="AV6" s="21">
        <v>94</v>
      </c>
      <c r="AW6" s="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Aira_raw</vt:lpstr>
      <vt:lpstr>Gono_raw</vt:lpstr>
      <vt:lpstr>Hypo_raw</vt:lpstr>
      <vt:lpstr>Rhod_raw</vt:lpstr>
      <vt:lpstr>Wait_raw</vt:lpstr>
      <vt:lpstr>SIGMA_all spp</vt:lpstr>
    </vt:vector>
  </TitlesOfParts>
  <Company>Toshiba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terickson</dc:creator>
  <cp:lastModifiedBy>Claire Wainwright</cp:lastModifiedBy>
  <cp:revision/>
  <dcterms:created xsi:type="dcterms:W3CDTF">2014-09-11T05:51:34Z</dcterms:created>
  <dcterms:modified xsi:type="dcterms:W3CDTF">2016-03-23T02:46:09Z</dcterms:modified>
</cp:coreProperties>
</file>