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\OneDrive\Desktop\"/>
    </mc:Choice>
  </mc:AlternateContent>
  <xr:revisionPtr revIDLastSave="0" documentId="13_ncr:1_{C5EF7B85-FC64-48CA-92D7-3B3E2DAE7074}" xr6:coauthVersionLast="47" xr6:coauthVersionMax="47" xr10:uidLastSave="{00000000-0000-0000-0000-000000000000}"/>
  <bookViews>
    <workbookView xWindow="-108" yWindow="-108" windowWidth="23256" windowHeight="12456" xr2:uid="{2AF2EB8B-7003-43CD-BFE4-222CAE0B4F85}"/>
  </bookViews>
  <sheets>
    <sheet name="Daily_Week1-Wek18" sheetId="2" r:id="rId1"/>
  </sheets>
  <definedNames>
    <definedName name="_xlnm.Print_Area" localSheetId="0">'Daily_Week1-Wek18'!$A$1:$W$44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2" l="1"/>
  <c r="G44" i="2"/>
  <c r="W13" i="2"/>
  <c r="AF11" i="2" s="1"/>
  <c r="J44" i="2"/>
  <c r="P44" i="2"/>
  <c r="M44" i="2"/>
  <c r="W10" i="2"/>
  <c r="AC11" i="2" s="1"/>
  <c r="W11" i="2"/>
  <c r="W12" i="2"/>
  <c r="AE11" i="2" s="1"/>
  <c r="W21" i="2"/>
  <c r="W20" i="2"/>
  <c r="W19" i="2"/>
  <c r="W18" i="2"/>
  <c r="W17" i="2"/>
  <c r="W22" i="2"/>
  <c r="W26" i="2"/>
  <c r="W27" i="2"/>
  <c r="AB28" i="2" s="1"/>
  <c r="W29" i="2"/>
  <c r="W28" i="2"/>
  <c r="W30" i="2"/>
  <c r="W31" i="2"/>
  <c r="W9" i="2" l="1"/>
  <c r="AB11" i="2" s="1"/>
  <c r="W8" i="2"/>
  <c r="D44" i="2"/>
  <c r="W14" i="2" l="1"/>
  <c r="AA11" i="2"/>
  <c r="AG11" i="2" s="1"/>
  <c r="AC28" i="2"/>
  <c r="AD28" i="2"/>
  <c r="AE28" i="2"/>
  <c r="AF28" i="2"/>
  <c r="AD19" i="2"/>
  <c r="AC19" i="2"/>
  <c r="AA19" i="2"/>
  <c r="AB19" i="2"/>
  <c r="AA28" i="2"/>
  <c r="AF19" i="2"/>
  <c r="AE19" i="2"/>
  <c r="AG19" i="2" l="1"/>
  <c r="AG20" i="2" s="1"/>
  <c r="T44" i="2"/>
  <c r="AG28" i="2"/>
  <c r="AG29" i="2" s="1"/>
  <c r="W32" i="2"/>
  <c r="W23" i="2"/>
  <c r="W33" i="2" l="1"/>
  <c r="AG13" i="2"/>
  <c r="AG12" i="2"/>
  <c r="AG21" i="2" s="1"/>
  <c r="AG22" i="2" l="1"/>
  <c r="AG30" i="2"/>
  <c r="AG31" i="2" s="1"/>
</calcChain>
</file>

<file path=xl/sharedStrings.xml><?xml version="1.0" encoding="utf-8"?>
<sst xmlns="http://schemas.openxmlformats.org/spreadsheetml/2006/main" count="145" uniqueCount="86">
  <si>
    <t>Mon</t>
  </si>
  <si>
    <t>Tue</t>
  </si>
  <si>
    <t>Wed</t>
  </si>
  <si>
    <t>Thu</t>
  </si>
  <si>
    <t>Fri</t>
  </si>
  <si>
    <t>Sat</t>
  </si>
  <si>
    <t>Sun</t>
  </si>
  <si>
    <t>JANUARY</t>
  </si>
  <si>
    <t>FEBRUARY</t>
  </si>
  <si>
    <t>MARCH</t>
  </si>
  <si>
    <t>APRIL</t>
  </si>
  <si>
    <t>MAY</t>
  </si>
  <si>
    <t>OJT HOURS</t>
  </si>
  <si>
    <t>TOTAL</t>
  </si>
  <si>
    <t>Week</t>
  </si>
  <si>
    <t>Start Date</t>
  </si>
  <si>
    <t>End Date</t>
  </si>
  <si>
    <t>TOTAL PRELIM</t>
  </si>
  <si>
    <t>TOTAL MIDTERM</t>
  </si>
  <si>
    <t>TOTAL FINALS</t>
  </si>
  <si>
    <t>MONTHLY TOTAL OJT HOURS</t>
  </si>
  <si>
    <t>JAN</t>
  </si>
  <si>
    <t>FEB</t>
  </si>
  <si>
    <t>TOTAL OJT HOURS</t>
  </si>
  <si>
    <t>MAR</t>
  </si>
  <si>
    <t>APR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</si>
  <si>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</si>
  <si>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</si>
  <si>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</si>
  <si>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</si>
  <si>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</si>
  <si>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</si>
  <si>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</si>
  <si>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</si>
  <si>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</si>
  <si>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</si>
  <si>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</si>
  <si>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</si>
  <si>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HOURS</t>
  </si>
  <si>
    <t>WEEK 13</t>
  </si>
  <si>
    <t>WEEK 14</t>
  </si>
  <si>
    <t>WEEK 15</t>
  </si>
  <si>
    <t>WEEK 16</t>
  </si>
  <si>
    <t>WEEK 17</t>
  </si>
  <si>
    <t>WEEK 18</t>
  </si>
  <si>
    <t>Needed OJT Hours:</t>
  </si>
  <si>
    <t>Total OJT Hours:</t>
  </si>
  <si>
    <t>MATRIX FOR COMPUTING OJT HOURS</t>
  </si>
  <si>
    <t>Program:</t>
  </si>
  <si>
    <t>Class:</t>
  </si>
  <si>
    <t>Date:</t>
  </si>
  <si>
    <t>Student Name:</t>
  </si>
  <si>
    <t>SY 2024 2025 2nd Semester</t>
  </si>
  <si>
    <t>Jan 13 - Jan 18</t>
  </si>
  <si>
    <t>Jan 20 - Jan 25</t>
  </si>
  <si>
    <t>Jan 27 - Feb 1</t>
  </si>
  <si>
    <t>Feb 10 - Feb 15</t>
  </si>
  <si>
    <t>Feb 3 - Feb 8</t>
  </si>
  <si>
    <t>Feb 17 - Feb 22</t>
  </si>
  <si>
    <t>Feb 24 - Mar 1</t>
  </si>
  <si>
    <t>Mar 3 - Mar 8</t>
  </si>
  <si>
    <t>Mar 10 - Mar15</t>
  </si>
  <si>
    <t>Mar 17 - Mar 22</t>
  </si>
  <si>
    <t>Mar 24 - Mar 29</t>
  </si>
  <si>
    <t>Mar 31 - Apr 5</t>
  </si>
  <si>
    <t>Apr 7 - Apr 12</t>
  </si>
  <si>
    <t>Apr 14 - Apr 19</t>
  </si>
  <si>
    <t>Apr 21 - Apr 26</t>
  </si>
  <si>
    <t>Apr 28 - May 3</t>
  </si>
  <si>
    <t>May 5 - May 10</t>
  </si>
  <si>
    <t>May 12 - May 17</t>
  </si>
  <si>
    <t>Total Midterm OJT Hours:</t>
  </si>
  <si>
    <t>Total Prelim OJT Hours:</t>
  </si>
  <si>
    <t>Total Final Term OJT Hours:</t>
  </si>
  <si>
    <t xml:space="preserve">MATRIX FOR COMPUTING OJT HOURS </t>
  </si>
  <si>
    <t>FOR SY24-25 2ND SEMESTER</t>
  </si>
  <si>
    <t>MIDTERM                                                                                                                                                                                                        WEEKLY ACCOMPLISHMENT REPORT</t>
  </si>
  <si>
    <t>FINAL                                                                                                                                                                               WEEKLY ACCOMPLISHMENT REPORT</t>
  </si>
  <si>
    <t>PRELIM                                                                                                                                                                            WEEKLY ACCOMPLISHMENT REPORT</t>
  </si>
  <si>
    <t>Final Exam for Graduating</t>
  </si>
  <si>
    <t>Final Exam for Non-Graduating</t>
  </si>
  <si>
    <t>BSIT</t>
  </si>
  <si>
    <t>ITC C402-401I</t>
  </si>
  <si>
    <t>FEBRUARY 22, 2025</t>
  </si>
  <si>
    <t>JOHN MICHAEL S. MONTES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</si>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</sst>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Book Antiqua"/>
      <family val="1"/>
      <charset val="1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5" fillId="0" borderId="0"/>
  </cellStyleXfs>
  <cellXfs count="8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64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0" borderId="0" xfId="1" applyFont="1"/>
    <xf numFmtId="0" fontId="1" fillId="12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0" fillId="13" borderId="0" xfId="1" applyFont="1" applyFill="1"/>
    <xf numFmtId="0" fontId="10" fillId="5" borderId="0" xfId="1" applyFont="1" applyFill="1"/>
    <xf numFmtId="0" fontId="9" fillId="0" borderId="16" xfId="1" applyFont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9" fillId="11" borderId="18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7" borderId="0" xfId="0" applyFont="1" applyFill="1" applyAlignment="1">
      <alignment vertical="center" wrapText="1"/>
    </xf>
    <xf numFmtId="0" fontId="9" fillId="8" borderId="17" xfId="1" applyFont="1" applyFill="1" applyBorder="1" applyAlignment="1">
      <alignment horizontal="center"/>
    </xf>
    <xf numFmtId="0" fontId="10" fillId="5" borderId="0" xfId="1" applyFont="1" applyFill="1" applyAlignment="1">
      <alignment horizontal="center"/>
    </xf>
    <xf numFmtId="0" fontId="10" fillId="13" borderId="0" xfId="1" applyFont="1" applyFill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0" fillId="8" borderId="0" xfId="1" applyFont="1" applyFill="1"/>
    <xf numFmtId="0" fontId="10" fillId="8" borderId="0" xfId="1" applyFont="1" applyFill="1" applyAlignment="1">
      <alignment horizontal="center"/>
    </xf>
    <xf numFmtId="0" fontId="10" fillId="8" borderId="0" xfId="1" applyFont="1" applyFill="1" applyAlignment="1">
      <alignment horizontal="left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16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14" fillId="0" borderId="14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4" fillId="0" borderId="9" xfId="1" applyFont="1" applyBorder="1" applyAlignment="1">
      <alignment horizontal="center"/>
    </xf>
    <xf numFmtId="0" fontId="14" fillId="11" borderId="10" xfId="1" applyFont="1" applyFill="1" applyBorder="1" applyAlignment="1">
      <alignment horizontal="center"/>
    </xf>
    <xf numFmtId="0" fontId="14" fillId="0" borderId="15" xfId="1" applyFont="1" applyBorder="1" applyAlignment="1">
      <alignment horizontal="center"/>
    </xf>
    <xf numFmtId="0" fontId="14" fillId="0" borderId="11" xfId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14" fillId="11" borderId="13" xfId="1" applyFont="1" applyFill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4" fillId="8" borderId="7" xfId="1" applyFont="1" applyFill="1" applyBorder="1" applyAlignment="1">
      <alignment horizontal="center"/>
    </xf>
    <xf numFmtId="0" fontId="14" fillId="8" borderId="11" xfId="1" applyFont="1" applyFill="1" applyBorder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0" borderId="4" xfId="1" applyFont="1" applyBorder="1" applyAlignment="1">
      <alignment horizontal="center" wrapText="1"/>
    </xf>
    <xf numFmtId="0" fontId="14" fillId="0" borderId="5" xfId="1" applyFont="1" applyBorder="1" applyAlignment="1">
      <alignment horizontal="center" wrapText="1"/>
    </xf>
    <xf numFmtId="0" fontId="14" fillId="0" borderId="6" xfId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3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" fillId="7" borderId="0" xfId="0" applyFont="1" applyFill="1" applyAlignment="1">
      <alignment horizontal="right" vertical="center" wrapText="1"/>
    </xf>
  </cellXfs>
  <cellStyles count="3">
    <cellStyle name="Excel Built-in Normal 1" xfId="2" xr:uid="{0940BB3A-2C23-4DCA-9FCA-E0A71EEC1628}"/>
    <cellStyle name="Excel Built-in Normal 1 2" xfId="1" xr:uid="{2BDA1375-4487-4DBB-A838-6DC3DA1E6B52}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D154-BDC2-47A9-A1A9-B0DE0450D8DA}">
  <sheetPr>
    <pageSetUpPr fitToPage="1"/>
  </sheetPr>
  <dimension ref="A1:AN44"/>
  <sheetViews>
    <sheetView tabSelected="1" topLeftCell="A27" zoomScale="130" zoomScaleNormal="130" workbookViewId="0">
      <selection activeCell="K31" sqref="K31"/>
    </sheetView>
  </sheetViews>
  <sheetFormatPr defaultRowHeight="14.4" x14ac:dyDescent="0.3"/>
  <cols>
    <col min="1" max="1" width="12" style="2" customWidth="1"/>
    <col min="2" max="2" width="1.6640625" customWidth="1"/>
    <col min="3" max="3" width="8.88671875" customWidth="1"/>
    <col min="4" max="4" width="6.88671875" customWidth="1"/>
    <col min="5" max="5" width="1.6640625" customWidth="1"/>
    <col min="6" max="6" width="10.44140625" customWidth="1"/>
    <col min="7" max="7" width="7.5546875" customWidth="1"/>
    <col min="8" max="8" width="1.6640625" customWidth="1"/>
    <col min="10" max="10" width="7.6640625" customWidth="1"/>
    <col min="11" max="11" width="1.6640625" customWidth="1"/>
    <col min="13" max="13" width="8.44140625" customWidth="1"/>
    <col min="14" max="14" width="1.6640625" customWidth="1"/>
    <col min="16" max="16" width="6.88671875" customWidth="1"/>
    <col min="17" max="17" width="1.6640625" customWidth="1"/>
    <col min="18" max="18" width="4.33203125" customWidth="1"/>
    <col min="19" max="19" width="4.44140625" customWidth="1"/>
    <col min="20" max="21" width="12.33203125" style="7" customWidth="1"/>
    <col min="22" max="22" width="13" customWidth="1"/>
    <col min="26" max="27" width="17" style="22" customWidth="1"/>
    <col min="28" max="28" width="15.6640625" style="22" customWidth="1"/>
    <col min="29" max="31" width="16.33203125" style="22" customWidth="1"/>
    <col min="32" max="32" width="31.88671875" style="22" customWidth="1"/>
    <col min="33" max="33" width="16.33203125" customWidth="1"/>
  </cols>
  <sheetData>
    <row r="1" spans="1:40" ht="25.8" x14ac:dyDescent="0.5">
      <c r="A1" s="79" t="s">
        <v>74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Z1" s="78" t="s">
        <v>47</v>
      </c>
      <c r="AA1" s="78"/>
      <c r="AB1" s="78"/>
      <c r="AC1" s="78"/>
      <c r="AD1" s="78"/>
      <c r="AE1" s="78"/>
      <c r="AF1" s="78"/>
    </row>
    <row r="2" spans="1:40" ht="25.8" x14ac:dyDescent="0.5">
      <c r="A2" s="79" t="s">
        <v>75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Z2" s="78" t="s">
        <v>52</v>
      </c>
      <c r="AA2" s="78"/>
      <c r="AB2" s="78"/>
      <c r="AC2" s="78"/>
      <c r="AD2" s="78"/>
      <c r="AE2" s="78"/>
      <c r="AF2" s="78"/>
    </row>
    <row r="3" spans="1:40" ht="25.8" x14ac:dyDescent="0.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41"/>
      <c r="AA3" s="41"/>
      <c r="AB3" s="41"/>
      <c r="AC3" s="41"/>
      <c r="AD3" s="41"/>
      <c r="AE3" s="41"/>
      <c r="AF3" s="41"/>
    </row>
    <row r="4" spans="1:40" ht="25.8" x14ac:dyDescent="0.5">
      <c r="A4" s="32" t="s">
        <v>51</v>
      </c>
      <c r="B4" s="31"/>
      <c r="C4" s="73"/>
      <c r="D4" s="73"/>
      <c r="E4" s="73"/>
      <c r="F4" s="73" t="s">
        <v>84</v>
      </c>
      <c r="G4" s="73"/>
      <c r="H4" s="73"/>
      <c r="I4" s="73"/>
      <c r="J4" s="31"/>
      <c r="K4" s="31"/>
      <c r="L4" s="31"/>
      <c r="M4" s="31"/>
      <c r="N4" s="31"/>
      <c r="O4" s="32" t="s">
        <v>49</v>
      </c>
      <c r="P4" s="73"/>
      <c r="Q4" s="73"/>
      <c r="R4" s="73"/>
      <c r="S4" s="73"/>
      <c r="T4" s="73" t="s">
        <v>82</v>
      </c>
      <c r="U4" s="73"/>
      <c r="V4" s="31"/>
      <c r="W4" s="31"/>
      <c r="Y4" s="32" t="s">
        <v>51</v>
      </c>
      <c r="Z4" s="32"/>
      <c r="AA4" s="73" t="s">
        <v>84</v>
      </c>
      <c r="AB4" s="73"/>
      <c r="AC4" s="32"/>
      <c r="AD4" s="32"/>
      <c r="AE4" s="32" t="s">
        <v>49</v>
      </c>
      <c r="AF4" s="73" t="s">
        <v>82</v>
      </c>
      <c r="AG4" s="73"/>
      <c r="AH4" s="31"/>
      <c r="AI4" s="31"/>
      <c r="AJ4" s="31"/>
      <c r="AK4" s="31"/>
      <c r="AL4" s="31"/>
      <c r="AN4" s="31"/>
    </row>
    <row r="5" spans="1:40" ht="25.8" x14ac:dyDescent="0.5">
      <c r="A5" s="32" t="s">
        <v>48</v>
      </c>
      <c r="B5" s="31"/>
      <c r="C5" s="73"/>
      <c r="D5" s="73"/>
      <c r="E5" s="73"/>
      <c r="F5" s="73" t="s">
        <v>81</v>
      </c>
      <c r="G5" s="73"/>
      <c r="H5" s="73"/>
      <c r="I5" s="73"/>
      <c r="J5" s="31"/>
      <c r="K5" s="31"/>
      <c r="L5" s="31"/>
      <c r="M5" s="31"/>
      <c r="N5" s="31"/>
      <c r="O5" s="32" t="s">
        <v>50</v>
      </c>
      <c r="P5" s="73"/>
      <c r="Q5" s="73"/>
      <c r="R5" s="73"/>
      <c r="S5" s="73"/>
      <c r="T5" s="73" t="s">
        <v>83</v>
      </c>
      <c r="U5" s="73"/>
      <c r="V5" s="31"/>
      <c r="W5" s="31"/>
      <c r="Y5" s="32" t="s">
        <v>48</v>
      </c>
      <c r="Z5" s="32"/>
      <c r="AA5" s="73" t="s">
        <v>81</v>
      </c>
      <c r="AB5" s="73"/>
      <c r="AC5" s="32"/>
      <c r="AD5" s="32"/>
      <c r="AE5" s="32" t="s">
        <v>50</v>
      </c>
      <c r="AF5" s="73" t="s">
        <v>83</v>
      </c>
      <c r="AG5" s="73"/>
      <c r="AH5" s="31"/>
      <c r="AI5" s="31"/>
      <c r="AJ5" s="31"/>
      <c r="AK5" s="31"/>
      <c r="AL5" s="31"/>
      <c r="AN5" s="31"/>
    </row>
    <row r="7" spans="1:40" ht="31.95" customHeight="1" thickBot="1" x14ac:dyDescent="0.35">
      <c r="B7" s="3"/>
      <c r="C7" s="5" t="s">
        <v>7</v>
      </c>
      <c r="D7" s="6" t="s">
        <v>12</v>
      </c>
      <c r="E7" s="3"/>
      <c r="F7" s="5" t="s">
        <v>8</v>
      </c>
      <c r="G7" s="6" t="s">
        <v>12</v>
      </c>
      <c r="H7" s="3"/>
      <c r="I7" s="5" t="s">
        <v>9</v>
      </c>
      <c r="J7" s="6" t="s">
        <v>12</v>
      </c>
      <c r="K7" s="3"/>
      <c r="L7" s="5" t="s">
        <v>10</v>
      </c>
      <c r="M7" s="6" t="s">
        <v>12</v>
      </c>
      <c r="N7" s="3"/>
      <c r="O7" s="5" t="s">
        <v>11</v>
      </c>
      <c r="P7" s="6" t="s">
        <v>12</v>
      </c>
      <c r="Q7" s="3"/>
      <c r="T7" s="54" t="s">
        <v>15</v>
      </c>
      <c r="U7" s="54" t="s">
        <v>16</v>
      </c>
      <c r="V7" s="55" t="s">
        <v>14</v>
      </c>
      <c r="W7" s="56" t="s">
        <v>12</v>
      </c>
    </row>
    <row r="8" spans="1:40" ht="28.5" customHeight="1" thickTop="1" thickBot="1" x14ac:dyDescent="0.35">
      <c r="A8" s="49" t="s">
        <v>0</v>
      </c>
      <c r="B8" s="45"/>
      <c r="C8" s="45"/>
      <c r="D8" s="46"/>
      <c r="E8" s="47"/>
      <c r="F8" s="45"/>
      <c r="G8" s="47"/>
      <c r="H8" s="45"/>
      <c r="I8" s="46"/>
      <c r="J8" s="47"/>
      <c r="K8" s="45"/>
      <c r="L8" s="47"/>
      <c r="M8" s="47"/>
      <c r="N8" s="47"/>
      <c r="O8" s="47"/>
      <c r="P8" s="47"/>
      <c r="Q8" s="1"/>
      <c r="T8" s="8">
        <v>45670</v>
      </c>
      <c r="U8" s="8">
        <v>45675</v>
      </c>
      <c r="V8" s="9">
        <v>1</v>
      </c>
      <c r="W8" s="9">
        <f>SUM(D22:D27)</f>
        <v>0</v>
      </c>
      <c r="AA8" s="74" t="s">
        <v>78</v>
      </c>
      <c r="AB8" s="75"/>
      <c r="AC8" s="75"/>
      <c r="AD8" s="75"/>
      <c r="AE8" s="75"/>
      <c r="AF8" s="75"/>
      <c r="AG8" s="76"/>
    </row>
    <row r="9" spans="1:40" ht="15" thickTop="1" x14ac:dyDescent="0.3">
      <c r="A9" s="49" t="s">
        <v>1</v>
      </c>
      <c r="B9" s="45"/>
      <c r="C9" s="45"/>
      <c r="D9" s="46"/>
      <c r="E9" s="47"/>
      <c r="F9" s="45"/>
      <c r="G9" s="47"/>
      <c r="H9" s="45"/>
      <c r="I9" s="46"/>
      <c r="J9" s="47"/>
      <c r="K9" s="45"/>
      <c r="L9" s="49">
        <v>1</v>
      </c>
      <c r="M9" s="48"/>
      <c r="N9" s="45"/>
      <c r="O9" s="47"/>
      <c r="P9" s="47"/>
      <c r="Q9" s="1"/>
      <c r="T9" s="8">
        <v>45677</v>
      </c>
      <c r="U9" s="8">
        <v>45682</v>
      </c>
      <c r="V9" s="9">
        <v>2</v>
      </c>
      <c r="W9" s="9">
        <f>SUM(D29:D34)</f>
        <v>0</v>
      </c>
      <c r="AA9" s="60" t="s">
        <v>26</v>
      </c>
      <c r="AB9" s="61" t="s">
        <v>27</v>
      </c>
      <c r="AC9" s="61" t="s">
        <v>28</v>
      </c>
      <c r="AD9" s="62" t="s">
        <v>29</v>
      </c>
      <c r="AE9" s="62" t="s">
        <v>30</v>
      </c>
      <c r="AF9" s="61" t="s">
        <v>31</v>
      </c>
      <c r="AG9" s="63" t="s">
        <v>13</v>
      </c>
    </row>
    <row r="10" spans="1:40" ht="15" thickBot="1" x14ac:dyDescent="0.35">
      <c r="A10" s="49" t="s">
        <v>2</v>
      </c>
      <c r="B10" s="45"/>
      <c r="C10" s="49">
        <v>1</v>
      </c>
      <c r="D10" s="48"/>
      <c r="E10" s="45"/>
      <c r="F10" s="45"/>
      <c r="G10" s="47"/>
      <c r="H10" s="45"/>
      <c r="I10" s="46"/>
      <c r="J10" s="47"/>
      <c r="K10" s="45"/>
      <c r="L10" s="49">
        <v>2</v>
      </c>
      <c r="M10" s="48">
        <v>8</v>
      </c>
      <c r="N10" s="45"/>
      <c r="O10" s="47"/>
      <c r="P10" s="47"/>
      <c r="Q10" s="1"/>
      <c r="T10" s="8">
        <v>45684</v>
      </c>
      <c r="U10" s="8">
        <v>45689</v>
      </c>
      <c r="V10" s="9">
        <v>3</v>
      </c>
      <c r="W10" s="9">
        <f>SUM(D36:D40,G13)</f>
        <v>0</v>
      </c>
      <c r="AA10" s="64" t="s">
        <v>53</v>
      </c>
      <c r="AB10" s="65" t="s">
        <v>54</v>
      </c>
      <c r="AC10" s="65" t="s">
        <v>55</v>
      </c>
      <c r="AD10" s="65" t="s">
        <v>57</v>
      </c>
      <c r="AE10" s="66" t="s">
        <v>56</v>
      </c>
      <c r="AF10" s="65" t="s">
        <v>58</v>
      </c>
      <c r="AG10" s="67" t="s">
        <v>38</v>
      </c>
    </row>
    <row r="11" spans="1:40" ht="15.6" thickTop="1" thickBot="1" x14ac:dyDescent="0.35">
      <c r="A11" s="49" t="s">
        <v>3</v>
      </c>
      <c r="B11" s="45"/>
      <c r="C11" s="49">
        <v>2</v>
      </c>
      <c r="D11" s="48"/>
      <c r="E11" s="45"/>
      <c r="F11" s="45"/>
      <c r="G11" s="47"/>
      <c r="H11" s="45"/>
      <c r="I11" s="46"/>
      <c r="J11" s="47"/>
      <c r="K11" s="45"/>
      <c r="L11" s="49">
        <v>3</v>
      </c>
      <c r="M11" s="48"/>
      <c r="N11" s="45"/>
      <c r="O11" s="14">
        <v>1</v>
      </c>
      <c r="P11" s="48"/>
      <c r="Q11" s="1"/>
      <c r="T11" s="8">
        <v>45691</v>
      </c>
      <c r="U11" s="8">
        <v>45696</v>
      </c>
      <c r="V11" s="9">
        <v>4</v>
      </c>
      <c r="W11" s="9">
        <f>SUM(G15:G20)</f>
        <v>40</v>
      </c>
      <c r="AA11" s="27">
        <f>W8</f>
        <v>0</v>
      </c>
      <c r="AB11" s="28">
        <f>W9</f>
        <v>0</v>
      </c>
      <c r="AC11" s="28">
        <f>W10</f>
        <v>0</v>
      </c>
      <c r="AD11" s="28">
        <f>W11</f>
        <v>40</v>
      </c>
      <c r="AE11" s="28">
        <f>W12</f>
        <v>40</v>
      </c>
      <c r="AF11" s="28">
        <f>W13</f>
        <v>50</v>
      </c>
      <c r="AG11" s="29">
        <f>SUM(AA11:AF11)</f>
        <v>130</v>
      </c>
    </row>
    <row r="12" spans="1:40" ht="16.5" customHeight="1" thickTop="1" x14ac:dyDescent="0.3">
      <c r="A12" s="49" t="s">
        <v>4</v>
      </c>
      <c r="B12" s="45"/>
      <c r="C12" s="49">
        <v>3</v>
      </c>
      <c r="D12" s="48"/>
      <c r="E12" s="45"/>
      <c r="F12" s="45"/>
      <c r="G12" s="47"/>
      <c r="H12" s="45"/>
      <c r="I12" s="46"/>
      <c r="J12" s="47"/>
      <c r="K12" s="45"/>
      <c r="L12" s="49">
        <v>4</v>
      </c>
      <c r="M12" s="48"/>
      <c r="N12" s="45"/>
      <c r="O12" s="14">
        <v>2</v>
      </c>
      <c r="P12" s="48"/>
      <c r="Q12" s="1"/>
      <c r="T12" s="8">
        <v>45698</v>
      </c>
      <c r="U12" s="8">
        <v>45703</v>
      </c>
      <c r="V12" s="9">
        <v>5</v>
      </c>
      <c r="W12" s="9">
        <f>SUM(G22:G27)</f>
        <v>40</v>
      </c>
      <c r="AE12" s="44" t="s">
        <v>72</v>
      </c>
      <c r="AF12" s="42"/>
      <c r="AG12" s="43">
        <f>AG11</f>
        <v>130</v>
      </c>
    </row>
    <row r="13" spans="1:40" ht="15" customHeight="1" x14ac:dyDescent="0.3">
      <c r="A13" s="49" t="s">
        <v>5</v>
      </c>
      <c r="B13" s="45"/>
      <c r="C13" s="49">
        <v>4</v>
      </c>
      <c r="D13" s="48"/>
      <c r="E13" s="45"/>
      <c r="F13" s="49">
        <v>1</v>
      </c>
      <c r="G13" s="48"/>
      <c r="H13" s="45"/>
      <c r="I13" s="49">
        <v>1</v>
      </c>
      <c r="J13" s="48">
        <v>8</v>
      </c>
      <c r="K13" s="45"/>
      <c r="L13" s="49">
        <v>5</v>
      </c>
      <c r="M13" s="48"/>
      <c r="N13" s="45"/>
      <c r="O13" s="14">
        <v>3</v>
      </c>
      <c r="P13" s="48"/>
      <c r="Q13" s="1"/>
      <c r="T13" s="71">
        <v>45705</v>
      </c>
      <c r="U13" s="71">
        <v>45710</v>
      </c>
      <c r="V13" s="72">
        <v>6</v>
      </c>
      <c r="W13" s="72">
        <f>SUM(G29:G34)</f>
        <v>50</v>
      </c>
      <c r="AE13" s="25" t="s">
        <v>45</v>
      </c>
      <c r="AF13" s="25"/>
      <c r="AG13" s="36">
        <f>486-AG11</f>
        <v>356</v>
      </c>
    </row>
    <row r="14" spans="1:40" ht="15.6" x14ac:dyDescent="0.3">
      <c r="A14" s="16" t="s">
        <v>6</v>
      </c>
      <c r="B14" s="20"/>
      <c r="C14" s="16">
        <v>5</v>
      </c>
      <c r="D14" s="15"/>
      <c r="E14" s="20"/>
      <c r="F14" s="16">
        <v>2</v>
      </c>
      <c r="G14" s="15"/>
      <c r="H14" s="20"/>
      <c r="I14" s="16">
        <v>2</v>
      </c>
      <c r="J14" s="15"/>
      <c r="K14" s="20"/>
      <c r="L14" s="16">
        <v>6</v>
      </c>
      <c r="M14" s="15"/>
      <c r="N14" s="16"/>
      <c r="O14" s="16">
        <v>4</v>
      </c>
      <c r="P14" s="16"/>
      <c r="Q14" s="21"/>
      <c r="T14" s="80" t="s">
        <v>17</v>
      </c>
      <c r="U14" s="80"/>
      <c r="V14" s="80"/>
      <c r="W14" s="33">
        <f>SUM(W8:W13)</f>
        <v>130</v>
      </c>
    </row>
    <row r="15" spans="1:40" ht="15" thickBot="1" x14ac:dyDescent="0.35">
      <c r="A15" s="49" t="s">
        <v>0</v>
      </c>
      <c r="B15" s="45"/>
      <c r="C15" s="49">
        <v>6</v>
      </c>
      <c r="D15" s="48"/>
      <c r="E15" s="45"/>
      <c r="F15" s="49">
        <v>3</v>
      </c>
      <c r="G15" s="48">
        <v>8</v>
      </c>
      <c r="H15" s="45"/>
      <c r="I15" s="49">
        <v>3</v>
      </c>
      <c r="J15" s="48">
        <v>8</v>
      </c>
      <c r="K15" s="45"/>
      <c r="L15" s="49">
        <v>7</v>
      </c>
      <c r="M15" s="48"/>
      <c r="N15" s="45"/>
      <c r="O15" s="14">
        <v>5</v>
      </c>
      <c r="P15" s="48"/>
      <c r="Q15" s="1"/>
    </row>
    <row r="16" spans="1:40" ht="27" customHeight="1" thickTop="1" thickBot="1" x14ac:dyDescent="0.35">
      <c r="A16" s="49" t="s">
        <v>1</v>
      </c>
      <c r="B16" s="45"/>
      <c r="C16" s="49">
        <v>7</v>
      </c>
      <c r="D16" s="48"/>
      <c r="E16" s="45"/>
      <c r="F16" s="49">
        <v>4</v>
      </c>
      <c r="G16" s="48">
        <v>8</v>
      </c>
      <c r="H16" s="45"/>
      <c r="I16" s="49">
        <v>4</v>
      </c>
      <c r="J16" s="48">
        <v>8</v>
      </c>
      <c r="K16" s="45"/>
      <c r="L16" s="49">
        <v>8</v>
      </c>
      <c r="M16" s="48"/>
      <c r="N16" s="45"/>
      <c r="O16" s="14">
        <v>6</v>
      </c>
      <c r="P16" s="48"/>
      <c r="Q16" s="1"/>
      <c r="T16" s="54" t="s">
        <v>15</v>
      </c>
      <c r="U16" s="54" t="s">
        <v>16</v>
      </c>
      <c r="V16" s="55" t="s">
        <v>14</v>
      </c>
      <c r="W16" s="56" t="s">
        <v>12</v>
      </c>
      <c r="AA16" s="74" t="s">
        <v>76</v>
      </c>
      <c r="AB16" s="75"/>
      <c r="AC16" s="75"/>
      <c r="AD16" s="75"/>
      <c r="AE16" s="75"/>
      <c r="AF16" s="75"/>
      <c r="AG16" s="76"/>
    </row>
    <row r="17" spans="1:33" ht="15" thickTop="1" x14ac:dyDescent="0.3">
      <c r="A17" s="49" t="s">
        <v>2</v>
      </c>
      <c r="B17" s="45"/>
      <c r="C17" s="49">
        <v>8</v>
      </c>
      <c r="D17" s="48"/>
      <c r="E17" s="45"/>
      <c r="F17" s="49">
        <v>5</v>
      </c>
      <c r="G17" s="48">
        <v>8</v>
      </c>
      <c r="H17" s="45"/>
      <c r="I17" s="49">
        <v>5</v>
      </c>
      <c r="J17" s="48">
        <v>8</v>
      </c>
      <c r="K17" s="45"/>
      <c r="L17" s="49">
        <v>9</v>
      </c>
      <c r="M17" s="48"/>
      <c r="N17" s="45"/>
      <c r="O17" s="14">
        <v>7</v>
      </c>
      <c r="P17" s="48"/>
      <c r="Q17" s="1"/>
      <c r="T17" s="57">
        <v>45712</v>
      </c>
      <c r="U17" s="57">
        <v>45717</v>
      </c>
      <c r="V17" s="58">
        <v>7</v>
      </c>
      <c r="W17" s="58">
        <f>SUM(G36:G40,J13)</f>
        <v>48</v>
      </c>
      <c r="AA17" s="60" t="s">
        <v>32</v>
      </c>
      <c r="AB17" s="61" t="s">
        <v>33</v>
      </c>
      <c r="AC17" s="68" t="s">
        <v>34</v>
      </c>
      <c r="AD17" s="61" t="s">
        <v>35</v>
      </c>
      <c r="AE17" s="68" t="s">
        <v>36</v>
      </c>
      <c r="AF17" s="61" t="s">
        <v>37</v>
      </c>
      <c r="AG17" s="63" t="s">
        <v>13</v>
      </c>
    </row>
    <row r="18" spans="1:33" ht="15" thickBot="1" x14ac:dyDescent="0.35">
      <c r="A18" s="49" t="s">
        <v>3</v>
      </c>
      <c r="B18" s="45"/>
      <c r="C18" s="49">
        <v>9</v>
      </c>
      <c r="D18" s="48"/>
      <c r="E18" s="45"/>
      <c r="F18" s="49">
        <v>6</v>
      </c>
      <c r="G18" s="48">
        <v>8</v>
      </c>
      <c r="H18" s="45"/>
      <c r="I18" s="49">
        <v>6</v>
      </c>
      <c r="J18" s="48">
        <v>8</v>
      </c>
      <c r="K18" s="45"/>
      <c r="L18" s="49">
        <v>10</v>
      </c>
      <c r="M18" s="48"/>
      <c r="N18" s="45"/>
      <c r="O18" s="14">
        <v>8</v>
      </c>
      <c r="P18" s="48"/>
      <c r="Q18" s="1"/>
      <c r="T18" s="57">
        <v>45719</v>
      </c>
      <c r="U18" s="57">
        <v>45724</v>
      </c>
      <c r="V18" s="58">
        <v>8</v>
      </c>
      <c r="W18" s="58">
        <f>SUM(J15:J20)</f>
        <v>50</v>
      </c>
      <c r="AA18" s="64" t="s">
        <v>59</v>
      </c>
      <c r="AB18" s="65" t="s">
        <v>60</v>
      </c>
      <c r="AC18" s="65" t="s">
        <v>61</v>
      </c>
      <c r="AD18" s="65" t="s">
        <v>62</v>
      </c>
      <c r="AE18" s="66" t="s">
        <v>63</v>
      </c>
      <c r="AF18" s="65" t="s">
        <v>64</v>
      </c>
      <c r="AG18" s="67" t="s">
        <v>38</v>
      </c>
    </row>
    <row r="19" spans="1:33" ht="15.6" thickTop="1" thickBot="1" x14ac:dyDescent="0.35">
      <c r="A19" s="49" t="s">
        <v>4</v>
      </c>
      <c r="B19" s="45"/>
      <c r="C19" s="49">
        <v>10</v>
      </c>
      <c r="D19" s="48"/>
      <c r="E19" s="45"/>
      <c r="F19" s="49">
        <v>7</v>
      </c>
      <c r="G19" s="48">
        <v>8</v>
      </c>
      <c r="H19" s="45"/>
      <c r="I19" s="49">
        <v>7</v>
      </c>
      <c r="J19" s="48">
        <v>8</v>
      </c>
      <c r="K19" s="45"/>
      <c r="L19" s="49">
        <v>11</v>
      </c>
      <c r="M19" s="48"/>
      <c r="N19" s="45"/>
      <c r="O19" s="14">
        <v>9</v>
      </c>
      <c r="P19" s="48"/>
      <c r="Q19" s="1"/>
      <c r="T19" s="57">
        <v>45726</v>
      </c>
      <c r="U19" s="57">
        <v>45731</v>
      </c>
      <c r="V19" s="58">
        <v>9</v>
      </c>
      <c r="W19" s="58">
        <f>SUM(J22:J27)</f>
        <v>40</v>
      </c>
      <c r="AA19" s="27">
        <f>W17</f>
        <v>48</v>
      </c>
      <c r="AB19" s="28">
        <f>W18</f>
        <v>50</v>
      </c>
      <c r="AC19" s="28">
        <f>W19</f>
        <v>40</v>
      </c>
      <c r="AD19" s="28">
        <f>W20</f>
        <v>40</v>
      </c>
      <c r="AE19" s="28">
        <f>W21</f>
        <v>40</v>
      </c>
      <c r="AF19" s="28">
        <f>W22</f>
        <v>8</v>
      </c>
      <c r="AG19" s="29">
        <f>SUM(AA19:AF19)</f>
        <v>226</v>
      </c>
    </row>
    <row r="20" spans="1:33" ht="17.25" customHeight="1" thickTop="1" x14ac:dyDescent="0.3">
      <c r="A20" s="49" t="s">
        <v>5</v>
      </c>
      <c r="B20" s="45"/>
      <c r="C20" s="49">
        <v>11</v>
      </c>
      <c r="D20" s="48"/>
      <c r="E20" s="45"/>
      <c r="F20" s="49">
        <v>8</v>
      </c>
      <c r="G20" s="48"/>
      <c r="H20" s="45"/>
      <c r="I20" s="49">
        <v>8</v>
      </c>
      <c r="J20" s="48">
        <v>10</v>
      </c>
      <c r="K20" s="45"/>
      <c r="L20" s="49">
        <v>12</v>
      </c>
      <c r="M20" s="48"/>
      <c r="N20" s="45"/>
      <c r="O20" s="14">
        <v>10</v>
      </c>
      <c r="P20" s="50"/>
      <c r="Q20" s="1"/>
      <c r="T20" s="57">
        <v>45733</v>
      </c>
      <c r="U20" s="57">
        <v>45738</v>
      </c>
      <c r="V20" s="58">
        <v>10</v>
      </c>
      <c r="W20" s="58">
        <f>SUM(J29:J34)</f>
        <v>40</v>
      </c>
      <c r="AE20" s="42" t="s">
        <v>71</v>
      </c>
      <c r="AF20" s="42"/>
      <c r="AG20" s="43">
        <f>AG19</f>
        <v>226</v>
      </c>
    </row>
    <row r="21" spans="1:33" ht="15.6" x14ac:dyDescent="0.3">
      <c r="A21" s="16" t="s">
        <v>6</v>
      </c>
      <c r="B21" s="20"/>
      <c r="C21" s="16">
        <v>12</v>
      </c>
      <c r="D21" s="15"/>
      <c r="E21" s="20"/>
      <c r="F21" s="16">
        <v>9</v>
      </c>
      <c r="G21" s="15"/>
      <c r="H21" s="20"/>
      <c r="I21" s="16">
        <v>9</v>
      </c>
      <c r="J21" s="15"/>
      <c r="K21" s="20"/>
      <c r="L21" s="16">
        <v>13</v>
      </c>
      <c r="M21" s="15"/>
      <c r="N21" s="16"/>
      <c r="O21" s="15">
        <v>11</v>
      </c>
      <c r="P21" s="16"/>
      <c r="Q21" s="21"/>
      <c r="T21" s="57">
        <v>45740</v>
      </c>
      <c r="U21" s="57">
        <v>45745</v>
      </c>
      <c r="V21" s="58">
        <v>11</v>
      </c>
      <c r="W21" s="58">
        <f>SUM(J36:J41)</f>
        <v>40</v>
      </c>
      <c r="AE21" s="26" t="s">
        <v>46</v>
      </c>
      <c r="AF21" s="26"/>
      <c r="AG21" s="35">
        <f>SUM(AG20,AG12)</f>
        <v>356</v>
      </c>
    </row>
    <row r="22" spans="1:33" x14ac:dyDescent="0.3">
      <c r="A22" s="49" t="s">
        <v>0</v>
      </c>
      <c r="B22" s="45"/>
      <c r="C22" s="49">
        <v>13</v>
      </c>
      <c r="D22" s="48"/>
      <c r="E22" s="45"/>
      <c r="F22" s="49">
        <v>10</v>
      </c>
      <c r="G22" s="48">
        <v>8</v>
      </c>
      <c r="H22" s="45"/>
      <c r="I22" s="49">
        <v>10</v>
      </c>
      <c r="J22" s="48">
        <v>8</v>
      </c>
      <c r="K22" s="45"/>
      <c r="L22" s="49">
        <v>14</v>
      </c>
      <c r="M22" s="48"/>
      <c r="N22" s="45"/>
      <c r="O22" s="14">
        <v>12</v>
      </c>
      <c r="P22" s="48"/>
      <c r="Q22" s="1"/>
      <c r="T22" s="57">
        <v>45747</v>
      </c>
      <c r="U22" s="57">
        <v>45752</v>
      </c>
      <c r="V22" s="58">
        <v>12</v>
      </c>
      <c r="W22" s="58">
        <f>SUM(J43,M9:M13)</f>
        <v>8</v>
      </c>
      <c r="AE22" s="25" t="s">
        <v>45</v>
      </c>
      <c r="AF22" s="25"/>
      <c r="AG22" s="36">
        <f>486-AG21</f>
        <v>130</v>
      </c>
    </row>
    <row r="23" spans="1:33" ht="28.8" x14ac:dyDescent="0.3">
      <c r="A23" s="49" t="s">
        <v>1</v>
      </c>
      <c r="B23" s="45"/>
      <c r="C23" s="49">
        <v>14</v>
      </c>
      <c r="D23" s="48"/>
      <c r="E23" s="45"/>
      <c r="F23" s="49">
        <v>11</v>
      </c>
      <c r="G23" s="48">
        <v>8</v>
      </c>
      <c r="H23" s="45"/>
      <c r="I23" s="49">
        <v>11</v>
      </c>
      <c r="J23" s="48">
        <v>8</v>
      </c>
      <c r="K23" s="45"/>
      <c r="L23" s="49">
        <v>15</v>
      </c>
      <c r="M23" s="48"/>
      <c r="N23" s="45"/>
      <c r="O23" s="14">
        <v>13</v>
      </c>
      <c r="P23" s="48"/>
      <c r="Q23" s="1"/>
      <c r="V23" s="11" t="s">
        <v>18</v>
      </c>
      <c r="W23" s="10">
        <f>SUM(W17:W22)</f>
        <v>226</v>
      </c>
    </row>
    <row r="24" spans="1:33" ht="15" thickBot="1" x14ac:dyDescent="0.35">
      <c r="A24" s="49" t="s">
        <v>2</v>
      </c>
      <c r="B24" s="45"/>
      <c r="C24" s="49">
        <v>15</v>
      </c>
      <c r="D24" s="48"/>
      <c r="E24" s="45"/>
      <c r="F24" s="49">
        <v>12</v>
      </c>
      <c r="G24" s="48">
        <v>8</v>
      </c>
      <c r="H24" s="45"/>
      <c r="I24" s="49">
        <v>12</v>
      </c>
      <c r="J24" s="48">
        <v>8</v>
      </c>
      <c r="K24" s="45"/>
      <c r="L24" s="49">
        <v>16</v>
      </c>
      <c r="M24" s="48"/>
      <c r="N24" s="45"/>
      <c r="O24" s="14">
        <v>14</v>
      </c>
      <c r="P24" s="48"/>
      <c r="Q24" s="1"/>
    </row>
    <row r="25" spans="1:33" ht="30.75" customHeight="1" thickTop="1" thickBot="1" x14ac:dyDescent="0.35">
      <c r="A25" s="49" t="s">
        <v>3</v>
      </c>
      <c r="B25" s="45"/>
      <c r="C25" s="49">
        <v>16</v>
      </c>
      <c r="D25" s="48"/>
      <c r="E25" s="45"/>
      <c r="F25" s="49">
        <v>13</v>
      </c>
      <c r="G25" s="48">
        <v>8</v>
      </c>
      <c r="H25" s="45"/>
      <c r="I25" s="49">
        <v>13</v>
      </c>
      <c r="J25" s="48">
        <v>8</v>
      </c>
      <c r="K25" s="45"/>
      <c r="L25" s="49">
        <v>17</v>
      </c>
      <c r="M25" s="48"/>
      <c r="N25" s="45"/>
      <c r="O25" s="14">
        <v>15</v>
      </c>
      <c r="P25" s="48"/>
      <c r="Q25" s="1"/>
      <c r="T25" s="54" t="s">
        <v>15</v>
      </c>
      <c r="U25" s="54" t="s">
        <v>16</v>
      </c>
      <c r="V25" s="55" t="s">
        <v>14</v>
      </c>
      <c r="W25" s="56" t="s">
        <v>12</v>
      </c>
      <c r="Z25" s="22" t="s">
        <v>85</v>
      </c>
      <c r="AA25" s="74" t="s">
        <v>77</v>
      </c>
      <c r="AB25" s="75"/>
      <c r="AC25" s="75"/>
      <c r="AD25" s="75"/>
      <c r="AE25" s="75"/>
      <c r="AF25" s="75"/>
      <c r="AG25" s="76"/>
    </row>
    <row r="26" spans="1:33" ht="15" thickTop="1" x14ac:dyDescent="0.3">
      <c r="A26" s="49" t="s">
        <v>4</v>
      </c>
      <c r="B26" s="45"/>
      <c r="C26" s="49">
        <v>17</v>
      </c>
      <c r="D26" s="48"/>
      <c r="E26" s="45"/>
      <c r="F26" s="49">
        <v>14</v>
      </c>
      <c r="G26" s="48">
        <v>8</v>
      </c>
      <c r="H26" s="45"/>
      <c r="I26" s="49">
        <v>14</v>
      </c>
      <c r="J26" s="48">
        <v>8</v>
      </c>
      <c r="K26" s="45"/>
      <c r="L26" s="49">
        <v>18</v>
      </c>
      <c r="M26" s="48"/>
      <c r="N26" s="45"/>
      <c r="O26" s="14">
        <v>16</v>
      </c>
      <c r="P26" s="48"/>
      <c r="Q26" s="1"/>
      <c r="T26" s="12">
        <v>45754</v>
      </c>
      <c r="U26" s="12">
        <v>45759</v>
      </c>
      <c r="V26" s="13">
        <v>13</v>
      </c>
      <c r="W26" s="13">
        <f>SUM(M15:M20)</f>
        <v>0</v>
      </c>
      <c r="AA26" s="60" t="s">
        <v>39</v>
      </c>
      <c r="AB26" s="61" t="s">
        <v>40</v>
      </c>
      <c r="AC26" s="69" t="s">
        <v>41</v>
      </c>
      <c r="AD26" s="61" t="s">
        <v>42</v>
      </c>
      <c r="AE26" s="68" t="s">
        <v>43</v>
      </c>
      <c r="AF26" s="61" t="s">
        <v>44</v>
      </c>
      <c r="AG26" s="63" t="s">
        <v>13</v>
      </c>
    </row>
    <row r="27" spans="1:33" ht="15" thickBot="1" x14ac:dyDescent="0.35">
      <c r="A27" s="49" t="s">
        <v>5</v>
      </c>
      <c r="B27" s="45"/>
      <c r="C27" s="49">
        <v>18</v>
      </c>
      <c r="D27" s="48"/>
      <c r="E27" s="45"/>
      <c r="F27" s="49">
        <v>15</v>
      </c>
      <c r="G27" s="48"/>
      <c r="H27" s="45"/>
      <c r="I27" s="49">
        <v>15</v>
      </c>
      <c r="J27" s="48"/>
      <c r="K27" s="45"/>
      <c r="L27" s="49">
        <v>19</v>
      </c>
      <c r="M27" s="48"/>
      <c r="N27" s="45"/>
      <c r="O27" s="14">
        <v>17</v>
      </c>
      <c r="P27" s="50"/>
      <c r="Q27" s="1"/>
      <c r="T27" s="12">
        <v>45761</v>
      </c>
      <c r="U27" s="12">
        <v>45766</v>
      </c>
      <c r="V27" s="13">
        <v>14</v>
      </c>
      <c r="W27" s="13">
        <f>SUM(M22:M27)</f>
        <v>0</v>
      </c>
      <c r="AA27" s="64" t="s">
        <v>65</v>
      </c>
      <c r="AB27" s="65" t="s">
        <v>66</v>
      </c>
      <c r="AC27" s="70" t="s">
        <v>67</v>
      </c>
      <c r="AD27" s="65" t="s">
        <v>68</v>
      </c>
      <c r="AE27" s="66" t="s">
        <v>69</v>
      </c>
      <c r="AF27" s="65" t="s">
        <v>70</v>
      </c>
      <c r="AG27" s="67" t="s">
        <v>38</v>
      </c>
    </row>
    <row r="28" spans="1:33" ht="16.8" thickTop="1" thickBot="1" x14ac:dyDescent="0.35">
      <c r="A28" s="16" t="s">
        <v>6</v>
      </c>
      <c r="B28" s="20"/>
      <c r="C28" s="16">
        <v>19</v>
      </c>
      <c r="D28" s="15"/>
      <c r="E28" s="20"/>
      <c r="F28" s="16">
        <v>16</v>
      </c>
      <c r="G28" s="15"/>
      <c r="H28" s="20"/>
      <c r="I28" s="16">
        <v>16</v>
      </c>
      <c r="J28" s="15"/>
      <c r="K28" s="20"/>
      <c r="L28" s="16">
        <v>20</v>
      </c>
      <c r="M28" s="15"/>
      <c r="N28" s="16"/>
      <c r="O28" s="15">
        <v>18</v>
      </c>
      <c r="P28" s="16"/>
      <c r="Q28" s="21"/>
      <c r="T28" s="37">
        <v>45768</v>
      </c>
      <c r="U28" s="38">
        <v>45773</v>
      </c>
      <c r="V28" s="39">
        <v>15</v>
      </c>
      <c r="W28" s="40">
        <f>SUM(M29:M34)</f>
        <v>0</v>
      </c>
      <c r="X28" t="s">
        <v>79</v>
      </c>
      <c r="AA28" s="27">
        <f>W26</f>
        <v>0</v>
      </c>
      <c r="AB28" s="28">
        <f>W27</f>
        <v>0</v>
      </c>
      <c r="AC28" s="34">
        <f>W28</f>
        <v>0</v>
      </c>
      <c r="AD28" s="28">
        <f>W29</f>
        <v>0</v>
      </c>
      <c r="AE28" s="28">
        <f>W30</f>
        <v>0</v>
      </c>
      <c r="AF28" s="28">
        <f>W31</f>
        <v>0</v>
      </c>
      <c r="AG28" s="29">
        <f>SUM(AA28:AF28)</f>
        <v>0</v>
      </c>
    </row>
    <row r="29" spans="1:33" x14ac:dyDescent="0.3">
      <c r="A29" s="49" t="s">
        <v>0</v>
      </c>
      <c r="B29" s="45"/>
      <c r="C29" s="49">
        <v>20</v>
      </c>
      <c r="D29" s="48"/>
      <c r="E29" s="45"/>
      <c r="F29" s="49">
        <v>17</v>
      </c>
      <c r="G29" s="48">
        <v>8</v>
      </c>
      <c r="H29" s="45"/>
      <c r="I29" s="49">
        <v>17</v>
      </c>
      <c r="J29" s="48">
        <v>8</v>
      </c>
      <c r="K29" s="45"/>
      <c r="L29" s="49">
        <v>21</v>
      </c>
      <c r="M29" s="48"/>
      <c r="N29" s="45"/>
      <c r="O29" s="14">
        <v>19</v>
      </c>
      <c r="P29" s="48"/>
      <c r="Q29" s="1"/>
      <c r="T29" s="12">
        <v>45775</v>
      </c>
      <c r="U29" s="12">
        <v>45780</v>
      </c>
      <c r="V29" s="13">
        <v>16</v>
      </c>
      <c r="W29" s="13">
        <f>SUM(M36:M38,P11:P13)</f>
        <v>0</v>
      </c>
      <c r="AE29" s="42" t="s">
        <v>73</v>
      </c>
      <c r="AF29" s="42"/>
      <c r="AG29" s="43">
        <f>AG28</f>
        <v>0</v>
      </c>
    </row>
    <row r="30" spans="1:33" x14ac:dyDescent="0.3">
      <c r="A30" s="49" t="s">
        <v>1</v>
      </c>
      <c r="B30" s="45"/>
      <c r="C30" s="49">
        <v>21</v>
      </c>
      <c r="D30" s="48"/>
      <c r="E30" s="45"/>
      <c r="F30" s="49">
        <v>18</v>
      </c>
      <c r="G30" s="48">
        <v>8</v>
      </c>
      <c r="H30" s="45"/>
      <c r="I30" s="49">
        <v>18</v>
      </c>
      <c r="J30" s="48">
        <v>8</v>
      </c>
      <c r="K30" s="45"/>
      <c r="L30" s="49">
        <v>22</v>
      </c>
      <c r="M30" s="48"/>
      <c r="N30" s="45"/>
      <c r="O30" s="14">
        <v>20</v>
      </c>
      <c r="P30" s="48"/>
      <c r="Q30" s="1"/>
      <c r="T30" s="12">
        <v>45782</v>
      </c>
      <c r="U30" s="12">
        <v>45787</v>
      </c>
      <c r="V30" s="13">
        <v>17</v>
      </c>
      <c r="W30" s="13">
        <f>SUM(P15:P20)</f>
        <v>0</v>
      </c>
      <c r="AE30" s="26" t="s">
        <v>46</v>
      </c>
      <c r="AF30" s="26"/>
      <c r="AG30" s="35">
        <f>SUM(AG29,AG21)</f>
        <v>356</v>
      </c>
    </row>
    <row r="31" spans="1:33" x14ac:dyDescent="0.3">
      <c r="A31" s="49" t="s">
        <v>2</v>
      </c>
      <c r="B31" s="45"/>
      <c r="C31" s="49">
        <v>22</v>
      </c>
      <c r="D31" s="48"/>
      <c r="E31" s="45"/>
      <c r="F31" s="49">
        <v>19</v>
      </c>
      <c r="G31" s="48">
        <v>8</v>
      </c>
      <c r="H31" s="45"/>
      <c r="I31" s="49">
        <v>19</v>
      </c>
      <c r="J31" s="48">
        <v>8</v>
      </c>
      <c r="K31" s="45"/>
      <c r="L31" s="49">
        <v>23</v>
      </c>
      <c r="M31" s="48"/>
      <c r="N31" s="45"/>
      <c r="O31" s="14">
        <v>21</v>
      </c>
      <c r="P31" s="48"/>
      <c r="Q31" s="1"/>
      <c r="T31" s="12">
        <v>45789</v>
      </c>
      <c r="U31" s="12">
        <v>45794</v>
      </c>
      <c r="V31" s="13">
        <v>18</v>
      </c>
      <c r="W31" s="13">
        <f>SUM(P22:P27)</f>
        <v>0</v>
      </c>
      <c r="X31" t="s">
        <v>80</v>
      </c>
      <c r="AE31" s="25" t="s">
        <v>45</v>
      </c>
      <c r="AF31" s="25"/>
      <c r="AG31" s="36">
        <f>486-AG30</f>
        <v>130</v>
      </c>
    </row>
    <row r="32" spans="1:33" x14ac:dyDescent="0.3">
      <c r="A32" s="49" t="s">
        <v>3</v>
      </c>
      <c r="B32" s="45"/>
      <c r="C32" s="49">
        <v>23</v>
      </c>
      <c r="D32" s="48"/>
      <c r="E32" s="45"/>
      <c r="F32" s="49">
        <v>20</v>
      </c>
      <c r="G32" s="48">
        <v>8</v>
      </c>
      <c r="H32" s="45"/>
      <c r="I32" s="49">
        <v>20</v>
      </c>
      <c r="J32" s="48">
        <v>8</v>
      </c>
      <c r="K32" s="45"/>
      <c r="L32" s="49">
        <v>24</v>
      </c>
      <c r="M32" s="48"/>
      <c r="N32" s="45"/>
      <c r="O32" s="14">
        <v>22</v>
      </c>
      <c r="P32" s="48"/>
      <c r="Q32" s="1"/>
      <c r="V32" s="11" t="s">
        <v>19</v>
      </c>
      <c r="W32" s="10">
        <f>SUM(W26:W31)</f>
        <v>0</v>
      </c>
    </row>
    <row r="33" spans="1:23" ht="15.6" x14ac:dyDescent="0.3">
      <c r="A33" s="49" t="s">
        <v>4</v>
      </c>
      <c r="B33" s="45"/>
      <c r="C33" s="49">
        <v>24</v>
      </c>
      <c r="D33" s="48"/>
      <c r="E33" s="45"/>
      <c r="F33" s="49">
        <v>21</v>
      </c>
      <c r="G33" s="48">
        <v>8</v>
      </c>
      <c r="H33" s="45"/>
      <c r="I33" s="49">
        <v>21</v>
      </c>
      <c r="J33" s="48">
        <v>8</v>
      </c>
      <c r="K33" s="45"/>
      <c r="L33" s="49">
        <v>25</v>
      </c>
      <c r="M33" s="48"/>
      <c r="N33" s="45"/>
      <c r="O33" s="14">
        <v>23</v>
      </c>
      <c r="P33" s="48"/>
      <c r="Q33" s="1"/>
      <c r="V33" s="4" t="s">
        <v>13</v>
      </c>
      <c r="W33" s="4">
        <f>SUM(W14,W23,W32)</f>
        <v>356</v>
      </c>
    </row>
    <row r="34" spans="1:23" x14ac:dyDescent="0.3">
      <c r="A34" s="49" t="s">
        <v>5</v>
      </c>
      <c r="B34" s="45"/>
      <c r="C34" s="49">
        <v>25</v>
      </c>
      <c r="D34" s="48"/>
      <c r="E34" s="45"/>
      <c r="F34" s="49">
        <v>22</v>
      </c>
      <c r="G34" s="48">
        <v>10</v>
      </c>
      <c r="H34" s="45"/>
      <c r="I34" s="49">
        <v>22</v>
      </c>
      <c r="J34" s="48"/>
      <c r="K34" s="45"/>
      <c r="L34" s="49">
        <v>26</v>
      </c>
      <c r="M34" s="48"/>
      <c r="N34" s="45"/>
      <c r="O34" s="14">
        <v>24</v>
      </c>
      <c r="P34" s="50"/>
      <c r="Q34" s="1"/>
    </row>
    <row r="35" spans="1:23" ht="15.6" x14ac:dyDescent="0.3">
      <c r="A35" s="16" t="s">
        <v>6</v>
      </c>
      <c r="B35" s="20"/>
      <c r="C35" s="16">
        <v>26</v>
      </c>
      <c r="D35" s="15"/>
      <c r="E35" s="20"/>
      <c r="F35" s="16">
        <v>23</v>
      </c>
      <c r="G35" s="15"/>
      <c r="H35" s="20"/>
      <c r="I35" s="16">
        <v>23</v>
      </c>
      <c r="J35" s="15"/>
      <c r="K35" s="20"/>
      <c r="L35" s="16">
        <v>27</v>
      </c>
      <c r="M35" s="15"/>
      <c r="N35" s="16"/>
      <c r="O35" s="16">
        <v>25</v>
      </c>
      <c r="P35" s="16"/>
      <c r="Q35" s="21"/>
    </row>
    <row r="36" spans="1:23" x14ac:dyDescent="0.3">
      <c r="A36" s="49" t="s">
        <v>0</v>
      </c>
      <c r="B36" s="45"/>
      <c r="C36" s="49">
        <v>27</v>
      </c>
      <c r="D36" s="48"/>
      <c r="E36" s="45"/>
      <c r="F36" s="49">
        <v>24</v>
      </c>
      <c r="G36" s="48">
        <v>8</v>
      </c>
      <c r="H36" s="45"/>
      <c r="I36" s="49">
        <v>24</v>
      </c>
      <c r="J36" s="48">
        <v>8</v>
      </c>
      <c r="K36" s="45"/>
      <c r="L36" s="49">
        <v>28</v>
      </c>
      <c r="M36" s="48"/>
      <c r="N36" s="45"/>
      <c r="O36" s="14">
        <v>26</v>
      </c>
      <c r="P36" s="48"/>
      <c r="Q36" s="1"/>
    </row>
    <row r="37" spans="1:23" x14ac:dyDescent="0.3">
      <c r="A37" s="49" t="s">
        <v>1</v>
      </c>
      <c r="B37" s="45"/>
      <c r="C37" s="49">
        <v>28</v>
      </c>
      <c r="D37" s="48"/>
      <c r="E37" s="45"/>
      <c r="F37" s="49">
        <v>25</v>
      </c>
      <c r="G37" s="48">
        <v>8</v>
      </c>
      <c r="H37" s="45"/>
      <c r="I37" s="49">
        <v>25</v>
      </c>
      <c r="J37" s="48">
        <v>8</v>
      </c>
      <c r="K37" s="45"/>
      <c r="L37" s="49">
        <v>29</v>
      </c>
      <c r="M37" s="48"/>
      <c r="N37" s="45"/>
      <c r="O37" s="14">
        <v>27</v>
      </c>
      <c r="P37" s="48"/>
      <c r="Q37" s="1"/>
    </row>
    <row r="38" spans="1:23" x14ac:dyDescent="0.3">
      <c r="A38" s="49" t="s">
        <v>2</v>
      </c>
      <c r="B38" s="45"/>
      <c r="C38" s="49">
        <v>29</v>
      </c>
      <c r="D38" s="48"/>
      <c r="E38" s="45"/>
      <c r="F38" s="49">
        <v>26</v>
      </c>
      <c r="G38" s="48">
        <v>8</v>
      </c>
      <c r="H38" s="45"/>
      <c r="I38" s="49">
        <v>26</v>
      </c>
      <c r="J38" s="48">
        <v>8</v>
      </c>
      <c r="K38" s="45"/>
      <c r="L38" s="49">
        <v>30</v>
      </c>
      <c r="M38" s="48"/>
      <c r="N38" s="45"/>
      <c r="O38" s="14">
        <v>28</v>
      </c>
      <c r="P38" s="48"/>
      <c r="Q38" s="1"/>
    </row>
    <row r="39" spans="1:23" x14ac:dyDescent="0.3">
      <c r="A39" s="49" t="s">
        <v>3</v>
      </c>
      <c r="B39" s="45"/>
      <c r="C39" s="49">
        <v>30</v>
      </c>
      <c r="D39" s="48"/>
      <c r="E39" s="45"/>
      <c r="F39" s="49">
        <v>27</v>
      </c>
      <c r="G39" s="48">
        <v>8</v>
      </c>
      <c r="H39" s="45"/>
      <c r="I39" s="49">
        <v>27</v>
      </c>
      <c r="J39" s="48">
        <v>8</v>
      </c>
      <c r="K39" s="45"/>
      <c r="L39" s="47"/>
      <c r="M39" s="51"/>
      <c r="N39" s="45"/>
      <c r="O39" s="14">
        <v>29</v>
      </c>
      <c r="P39" s="48"/>
      <c r="Q39" s="1"/>
    </row>
    <row r="40" spans="1:23" x14ac:dyDescent="0.3">
      <c r="A40" s="49" t="s">
        <v>4</v>
      </c>
      <c r="B40" s="45"/>
      <c r="C40" s="49">
        <v>31</v>
      </c>
      <c r="D40" s="48"/>
      <c r="E40" s="45"/>
      <c r="F40" s="49">
        <v>28</v>
      </c>
      <c r="G40" s="48">
        <v>8</v>
      </c>
      <c r="H40" s="45"/>
      <c r="I40" s="49">
        <v>28</v>
      </c>
      <c r="J40" s="48">
        <v>8</v>
      </c>
      <c r="K40" s="45"/>
      <c r="L40" s="47"/>
      <c r="M40" s="51"/>
      <c r="N40" s="45"/>
      <c r="O40" s="14">
        <v>30</v>
      </c>
      <c r="P40" s="48"/>
      <c r="Q40" s="1"/>
    </row>
    <row r="41" spans="1:23" x14ac:dyDescent="0.3">
      <c r="A41" s="49" t="s">
        <v>5</v>
      </c>
      <c r="B41" s="45"/>
      <c r="C41" s="45"/>
      <c r="D41" s="45"/>
      <c r="E41" s="45"/>
      <c r="F41" s="45"/>
      <c r="G41" s="52"/>
      <c r="H41" s="45"/>
      <c r="I41" s="49">
        <v>29</v>
      </c>
      <c r="J41" s="48"/>
      <c r="K41" s="45"/>
      <c r="L41" s="47"/>
      <c r="M41" s="52"/>
      <c r="N41" s="45"/>
      <c r="O41" s="14">
        <v>31</v>
      </c>
      <c r="P41" s="50"/>
      <c r="Q41" s="1"/>
    </row>
    <row r="42" spans="1:23" ht="18.75" customHeight="1" x14ac:dyDescent="0.3">
      <c r="A42" s="16" t="s">
        <v>6</v>
      </c>
      <c r="B42" s="20"/>
      <c r="C42" s="19"/>
      <c r="D42" s="20"/>
      <c r="E42" s="20"/>
      <c r="F42" s="19"/>
      <c r="G42" s="20"/>
      <c r="H42" s="20"/>
      <c r="I42" s="16">
        <v>30</v>
      </c>
      <c r="J42" s="15"/>
      <c r="K42" s="20"/>
      <c r="L42" s="19"/>
      <c r="M42" s="20"/>
      <c r="N42" s="20"/>
      <c r="O42" s="19"/>
      <c r="P42" s="20"/>
      <c r="Q42" s="21"/>
      <c r="T42" s="77" t="s">
        <v>23</v>
      </c>
    </row>
    <row r="43" spans="1:23" ht="16.2" thickBot="1" x14ac:dyDescent="0.35">
      <c r="A43" s="49" t="s">
        <v>0</v>
      </c>
      <c r="B43" s="20"/>
      <c r="C43" s="19"/>
      <c r="D43" s="20"/>
      <c r="E43" s="20"/>
      <c r="F43" s="19"/>
      <c r="G43" s="20"/>
      <c r="H43" s="20"/>
      <c r="I43" s="49">
        <v>31</v>
      </c>
      <c r="J43" s="48"/>
      <c r="K43" s="20"/>
      <c r="L43" s="19"/>
      <c r="M43" s="20"/>
      <c r="N43" s="20"/>
      <c r="O43" s="19"/>
      <c r="P43" s="20"/>
      <c r="Q43" s="21"/>
      <c r="T43" s="77"/>
    </row>
    <row r="44" spans="1:23" ht="43.8" thickBot="1" x14ac:dyDescent="0.35">
      <c r="A44" s="30" t="s">
        <v>20</v>
      </c>
      <c r="B44" s="53"/>
      <c r="C44" s="24" t="s">
        <v>21</v>
      </c>
      <c r="D44" s="59">
        <f>SUM(D8:D40)</f>
        <v>0</v>
      </c>
      <c r="E44" s="17"/>
      <c r="F44" s="24" t="s">
        <v>22</v>
      </c>
      <c r="G44" s="59">
        <f>SUM(G8:G40)</f>
        <v>170</v>
      </c>
      <c r="H44" s="17"/>
      <c r="I44" s="24" t="s">
        <v>24</v>
      </c>
      <c r="J44" s="59">
        <f>SUM(J9:J43)</f>
        <v>178</v>
      </c>
      <c r="K44" s="17"/>
      <c r="L44" s="24" t="s">
        <v>25</v>
      </c>
      <c r="M44" s="59">
        <f>SUM(M9:M38)</f>
        <v>8</v>
      </c>
      <c r="N44" s="17"/>
      <c r="O44" s="24" t="s">
        <v>11</v>
      </c>
      <c r="P44" s="59">
        <f>SUM(P11:P41)</f>
        <v>0</v>
      </c>
      <c r="Q44" s="18"/>
      <c r="T44" s="23">
        <f>SUM(D44,G44,J44,M44,P44)</f>
        <v>356</v>
      </c>
    </row>
  </sheetData>
  <mergeCells count="9">
    <mergeCell ref="AA25:AG25"/>
    <mergeCell ref="T42:T43"/>
    <mergeCell ref="Z1:AF1"/>
    <mergeCell ref="Z2:AF2"/>
    <mergeCell ref="A1:W1"/>
    <mergeCell ref="T14:V14"/>
    <mergeCell ref="A2:W2"/>
    <mergeCell ref="AA16:AG16"/>
    <mergeCell ref="AA8:AG8"/>
  </mergeCells>
  <pageMargins left="0.7" right="0.7" top="0.75" bottom="0.75" header="0.3" footer="0.3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Daily_Week1-Wek18</vt:lpstr>
      <vt:lpstr>'Daily_Week1-Wek18'!Print_Area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 Marie Reyes</dc:creator>
  <cp:lastModifiedBy>John Michael Montes</cp:lastModifiedBy>
  <cp:lastPrinted>2023-03-05T14:12:23Z</cp:lastPrinted>
  <dcterms:created xsi:type="dcterms:W3CDTF">2022-01-21T02:43:29Z</dcterms:created>
  <dcterms:modified xsi:type="dcterms:W3CDTF">2025-04-02T00:52:36Z</dcterms:modified>
</cp:coreProperties>
</file>