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E7BF2AC5-5FEC-417E-A666-D2FA2F711D32}" xr6:coauthVersionLast="45" xr6:coauthVersionMax="45" xr10:uidLastSave="{00000000-0000-0000-0000-000000000000}"/>
  <bookViews>
    <workbookView xWindow="-108" yWindow="-108" windowWidth="15576" windowHeight="1190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73" i="1" l="1"/>
  <c r="J73" i="1"/>
  <c r="I73" i="1"/>
  <c r="K71" i="1"/>
  <c r="J71" i="1"/>
  <c r="I71" i="1"/>
  <c r="K69" i="1"/>
  <c r="J69" i="1"/>
  <c r="I69" i="1"/>
  <c r="G151" i="1"/>
  <c r="F151" i="1"/>
  <c r="G144" i="1"/>
  <c r="F144" i="1"/>
  <c r="G141" i="1"/>
  <c r="F141" i="1"/>
  <c r="G135" i="1"/>
  <c r="F135" i="1"/>
  <c r="G132" i="1"/>
  <c r="G130" i="1"/>
  <c r="F132" i="1"/>
  <c r="F130" i="1"/>
  <c r="G127" i="1"/>
  <c r="G126" i="1"/>
  <c r="F127" i="1"/>
  <c r="F126" i="1"/>
  <c r="G123" i="1"/>
  <c r="F123" i="1"/>
  <c r="G122" i="1"/>
  <c r="F122" i="1"/>
  <c r="G119" i="1" l="1"/>
  <c r="F119" i="1"/>
  <c r="G109" i="1"/>
  <c r="F109" i="1"/>
  <c r="G106" i="1"/>
  <c r="F106" i="1"/>
  <c r="G102" i="1"/>
  <c r="F102" i="1"/>
  <c r="G99" i="1"/>
  <c r="F99" i="1"/>
  <c r="G84" i="1"/>
  <c r="F84" i="1"/>
  <c r="G81" i="1"/>
  <c r="F81" i="1"/>
  <c r="G63" i="1"/>
  <c r="F63" i="1"/>
  <c r="F4" i="1"/>
  <c r="G60" i="1"/>
  <c r="F60" i="1"/>
  <c r="G48" i="1"/>
  <c r="F48" i="1"/>
  <c r="G40" i="1"/>
  <c r="G45" i="1"/>
  <c r="F45" i="1"/>
  <c r="G43" i="1"/>
  <c r="F43" i="1"/>
  <c r="F37" i="1"/>
  <c r="F40" i="1"/>
  <c r="G37" i="1"/>
  <c r="G34" i="1"/>
  <c r="F34" i="1"/>
  <c r="G30" i="1"/>
  <c r="F30" i="1"/>
  <c r="G27" i="1"/>
  <c r="F27" i="1"/>
  <c r="G16" i="1"/>
  <c r="F16" i="1"/>
  <c r="G4" i="1"/>
  <c r="G13" i="1"/>
  <c r="F13" i="1"/>
</calcChain>
</file>

<file path=xl/sharedStrings.xml><?xml version="1.0" encoding="utf-8"?>
<sst xmlns="http://schemas.openxmlformats.org/spreadsheetml/2006/main" count="245" uniqueCount="88">
  <si>
    <t>TTS</t>
  </si>
  <si>
    <t>Attempts</t>
  </si>
  <si>
    <t>Complex Arithmatic (Tutorial)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</si>
  <si>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</si>
  <si>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</si>
  <si>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</si>
  <si>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</si>
  <si>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</si>
  <si>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</si>
  <si>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</si>
  <si>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8*</t>
  </si>
  <si>
    <t>Exercise 9</t>
  </si>
  <si>
    <t>Exercise 10</t>
  </si>
  <si>
    <t>Exercise 11</t>
  </si>
  <si>
    <t>Exercise 12</t>
  </si>
  <si>
    <t>Total TTS</t>
  </si>
  <si>
    <t>Total Attempts</t>
  </si>
  <si>
    <t>Average Attempts</t>
  </si>
  <si>
    <t>Average TTS</t>
  </si>
  <si>
    <t>Exercise 13</t>
  </si>
  <si>
    <t>Exercise 14**</t>
  </si>
  <si>
    <t>Exercise 8</t>
  </si>
  <si>
    <t>Exercise 12*</t>
  </si>
  <si>
    <t>Linear Algebra (Tutorial)</t>
  </si>
  <si>
    <t>Exercise 3*</t>
  </si>
  <si>
    <t>Exercise 7**</t>
  </si>
  <si>
    <t>Single-qubit Gates (Tutorial)</t>
  </si>
  <si>
    <t>Multi-qubit Systems (Tutorial)</t>
  </si>
  <si>
    <t>Multi-qubit Gates (Tutorial)</t>
  </si>
  <si>
    <t>Task 1.1</t>
  </si>
  <si>
    <t>Task 1.2</t>
  </si>
  <si>
    <t>Task 1.3</t>
  </si>
  <si>
    <t>Task 1.4</t>
  </si>
  <si>
    <t>Task 1.5</t>
  </si>
  <si>
    <t>Task 1.6</t>
  </si>
  <si>
    <t>Task 1.7</t>
  </si>
  <si>
    <t>Task 1.8</t>
  </si>
  <si>
    <t>Task 1.9</t>
  </si>
  <si>
    <t>Task 1.10</t>
  </si>
  <si>
    <t>Task 2.1</t>
  </si>
  <si>
    <t>Task 2.2</t>
  </si>
  <si>
    <t>Task 2.3</t>
  </si>
  <si>
    <t>Task 2.4</t>
  </si>
  <si>
    <t>Task 2.5</t>
  </si>
  <si>
    <t>Creating Quantum Superposition</t>
  </si>
  <si>
    <t>Task 1.11</t>
  </si>
  <si>
    <t>Task 1.12</t>
  </si>
  <si>
    <t>Task 1.13*</t>
  </si>
  <si>
    <t>Task 1.14</t>
  </si>
  <si>
    <t>Task 2.3*</t>
  </si>
  <si>
    <t>Task 2.4*</t>
  </si>
  <si>
    <t>Task 2.5*</t>
  </si>
  <si>
    <t>Task 2.6*</t>
  </si>
  <si>
    <t>Task 2.7**</t>
  </si>
  <si>
    <t>Task 1.13</t>
  </si>
  <si>
    <t>Task 1.14*</t>
  </si>
  <si>
    <t>Task 1.15**</t>
  </si>
  <si>
    <t>Task 2.1*</t>
  </si>
  <si>
    <t>Task 2.2**</t>
  </si>
  <si>
    <t>Task 2.3**</t>
  </si>
  <si>
    <t>Joint Measurements</t>
  </si>
  <si>
    <t>Distinguishing Quantum States Using Measurements</t>
  </si>
  <si>
    <t>Task 1</t>
  </si>
  <si>
    <t>Task 2</t>
  </si>
  <si>
    <t>Task 3</t>
  </si>
  <si>
    <t>Task 4</t>
  </si>
  <si>
    <t>Task 5*</t>
  </si>
  <si>
    <t>Task 6*</t>
  </si>
  <si>
    <t>Task 7**</t>
  </si>
  <si>
    <t>Quantum Teleportation</t>
  </si>
  <si>
    <t>Task 3.1</t>
  </si>
  <si>
    <t>Task 4.1</t>
  </si>
  <si>
    <t>Task 4.2</t>
  </si>
  <si>
    <t>Difficulty</t>
  </si>
  <si>
    <t>Difficulty 0</t>
  </si>
  <si>
    <t>Difficulty 1</t>
  </si>
  <si>
    <t>Difficulty 2</t>
  </si>
  <si>
    <t>(TTS)</t>
  </si>
  <si>
    <t>(Attempts)</t>
  </si>
  <si>
    <t>(Num Tasks)</t>
  </si>
  <si>
    <t>Superdense</t>
  </si>
  <si>
    <t>Task 3.2</t>
  </si>
  <si>
    <t>Grovers 2</t>
  </si>
  <si>
    <t>BB84</t>
  </si>
  <si>
    <t>Task 2.6</t>
  </si>
  <si>
    <t>N/A</t>
  </si>
  <si>
    <t>DJ (Tuoeial)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</si>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</sst>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6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 textRotation="90"/>
    </xf>
    <xf numFmtId="21" fontId="0" fillId="0" borderId="0" xfId="0" applyNumberFormat="1"/>
    <xf numFmtId="0" fontId="0" fillId="2" borderId="0" xfId="0" applyFill="1"/>
    <xf numFmtId="46" fontId="0" fillId="2" borderId="0" xfId="0" applyNumberFormat="1" applyFill="1"/>
    <xf numFmtId="0" fontId="0" fillId="3" borderId="0" xfId="0" applyFill="1"/>
    <xf numFmtId="46" fontId="0" fillId="3" borderId="0" xfId="0" applyNumberFormat="1" applyFill="1"/>
    <xf numFmtId="0" fontId="1" fillId="0" borderId="0" xfId="0" applyFon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CC"/>
      <color rgb="FF33CCCC"/>
      <color rgb="FF00FFFF"/>
      <color rgb="FF1A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to Solve Tasks for Each Kata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3882763798550368E-2"/>
          <c:y val="1.2509170735890572E-2"/>
          <c:w val="0.93795710450712955"/>
          <c:h val="0.86857236409802918"/>
        </c:manualLayout>
      </c:layout>
      <c:lineChart>
        <c:grouping val="standard"/>
        <c:varyColors val="0"/>
        <c:ser>
          <c:idx val="0"/>
          <c:order val="0"/>
          <c:tx>
            <c:strRef>
              <c:f>Sheet1!$D$3:$D$160</c:f>
              <c:strCache>
                <c:ptCount val="158"/>
                <c:pt idx="0">
                  <c:v>0:01:35</c:v>
                </c:pt>
                <c:pt idx="1">
                  <c:v>0:01:10</c:v>
                </c:pt>
                <c:pt idx="2">
                  <c:v>0:06:50</c:v>
                </c:pt>
                <c:pt idx="3">
                  <c:v>0:01:28</c:v>
                </c:pt>
                <c:pt idx="4">
                  <c:v>0:06:58</c:v>
                </c:pt>
                <c:pt idx="5">
                  <c:v>0:02:36</c:v>
                </c:pt>
                <c:pt idx="6">
                  <c:v>0:08:41</c:v>
                </c:pt>
                <c:pt idx="7">
                  <c:v>0:16:41</c:v>
                </c:pt>
                <c:pt idx="8">
                  <c:v>0:15:30</c:v>
                </c:pt>
                <c:pt idx="9">
                  <c:v>0:03:15</c:v>
                </c:pt>
                <c:pt idx="10">
                  <c:v>0:22:18</c:v>
                </c:pt>
                <c:pt idx="11">
                  <c:v>0:42:24</c:v>
                </c:pt>
                <c:pt idx="12">
                  <c:v>0:01:05</c:v>
                </c:pt>
                <c:pt idx="13">
                  <c:v>0:03:33</c:v>
                </c:pt>
                <c:pt idx="14">
                  <c:v>0:20:14</c:v>
                </c:pt>
                <c:pt idx="15">
                  <c:v>0:39:18</c:v>
                </c:pt>
                <c:pt idx="16">
                  <c:v>0:02:06</c:v>
                </c:pt>
                <c:pt idx="17">
                  <c:v>0:11:32</c:v>
                </c:pt>
                <c:pt idx="18">
                  <c:v>0:04:33</c:v>
                </c:pt>
                <c:pt idx="19">
                  <c:v>0:22:12</c:v>
                </c:pt>
                <c:pt idx="20">
                  <c:v>0:01:51</c:v>
                </c:pt>
                <c:pt idx="21">
                  <c:v>0:10:23</c:v>
                </c:pt>
                <c:pt idx="22">
                  <c:v>0:01:43</c:v>
                </c:pt>
                <c:pt idx="23">
                  <c:v>0:18:56</c:v>
                </c:pt>
                <c:pt idx="24">
                  <c:v>0:03:48</c:v>
                </c:pt>
                <c:pt idx="25">
                  <c:v>0:45:00</c:v>
                </c:pt>
                <c:pt idx="26">
                  <c:v>0:00:22</c:v>
                </c:pt>
                <c:pt idx="27">
                  <c:v>0:06:22</c:v>
                </c:pt>
                <c:pt idx="28">
                  <c:v>0:06:25</c:v>
                </c:pt>
                <c:pt idx="29">
                  <c:v>0:00:35</c:v>
                </c:pt>
                <c:pt idx="30">
                  <c:v>0:06:59</c:v>
                </c:pt>
                <c:pt idx="31">
                  <c:v>0:06:08</c:v>
                </c:pt>
                <c:pt idx="32">
                  <c:v>0:11:13</c:v>
                </c:pt>
                <c:pt idx="33">
                  <c:v>0:16:33</c:v>
                </c:pt>
                <c:pt idx="34">
                  <c:v>0:02:24</c:v>
                </c:pt>
                <c:pt idx="35">
                  <c:v>0:00:53</c:v>
                </c:pt>
                <c:pt idx="36">
                  <c:v>0:05:05</c:v>
                </c:pt>
                <c:pt idx="37">
                  <c:v>0:05:51</c:v>
                </c:pt>
                <c:pt idx="38">
                  <c:v>0:13:28</c:v>
                </c:pt>
                <c:pt idx="39">
                  <c:v>0:13:53</c:v>
                </c:pt>
                <c:pt idx="40">
                  <c:v>0:02:54</c:v>
                </c:pt>
                <c:pt idx="41">
                  <c:v>0:00:22</c:v>
                </c:pt>
                <c:pt idx="42">
                  <c:v>0:02:12</c:v>
                </c:pt>
                <c:pt idx="43">
                  <c:v>0:10:59</c:v>
                </c:pt>
                <c:pt idx="44">
                  <c:v>0:20:01</c:v>
                </c:pt>
                <c:pt idx="45">
                  <c:v>0:09:46</c:v>
                </c:pt>
                <c:pt idx="46">
                  <c:v>0:08:23</c:v>
                </c:pt>
                <c:pt idx="47">
                  <c:v>0:05:56</c:v>
                </c:pt>
                <c:pt idx="48">
                  <c:v>0:00:32</c:v>
                </c:pt>
                <c:pt idx="49">
                  <c:v>0:03:22</c:v>
                </c:pt>
                <c:pt idx="50">
                  <c:v>0:04:02</c:v>
                </c:pt>
                <c:pt idx="51">
                  <c:v>0:06:19</c:v>
                </c:pt>
                <c:pt idx="52">
                  <c:v>0:03:06</c:v>
                </c:pt>
                <c:pt idx="61">
                  <c:v>0:00:18</c:v>
                </c:pt>
                <c:pt idx="62">
                  <c:v>0:00:47</c:v>
                </c:pt>
                <c:pt idx="63">
                  <c:v>0:00:40</c:v>
                </c:pt>
                <c:pt idx="64">
                  <c:v>0:03:35</c:v>
                </c:pt>
                <c:pt idx="65">
                  <c:v>0:00:26</c:v>
                </c:pt>
                <c:pt idx="66">
                  <c:v>0:01:06</c:v>
                </c:pt>
                <c:pt idx="67">
                  <c:v>0:13:47</c:v>
                </c:pt>
                <c:pt idx="68">
                  <c:v>0:04:50</c:v>
                </c:pt>
                <c:pt idx="69">
                  <c:v>0:00:30</c:v>
                </c:pt>
                <c:pt idx="70">
                  <c:v>0:06:30</c:v>
                </c:pt>
                <c:pt idx="71">
                  <c:v>0:02:24</c:v>
                </c:pt>
                <c:pt idx="72">
                  <c:v>0:01:30</c:v>
                </c:pt>
                <c:pt idx="73">
                  <c:v>0:09:43</c:v>
                </c:pt>
                <c:pt idx="74">
                  <c:v>0:00:30</c:v>
                </c:pt>
                <c:pt idx="75">
                  <c:v>0:01:15</c:v>
                </c:pt>
                <c:pt idx="76">
                  <c:v>0:00:10</c:v>
                </c:pt>
                <c:pt idx="77">
                  <c:v>0:01:02</c:v>
                </c:pt>
                <c:pt idx="78">
                  <c:v>0:00:54</c:v>
                </c:pt>
                <c:pt idx="79">
                  <c:v>0:04:38</c:v>
                </c:pt>
                <c:pt idx="80">
                  <c:v>0:12:02</c:v>
                </c:pt>
                <c:pt idx="81">
                  <c:v>0:06:00</c:v>
                </c:pt>
                <c:pt idx="82">
                  <c:v>0:06:35</c:v>
                </c:pt>
                <c:pt idx="83">
                  <c:v>0:06:23</c:v>
                </c:pt>
                <c:pt idx="84">
                  <c:v>0:01:02</c:v>
                </c:pt>
                <c:pt idx="85">
                  <c:v>0:33:25</c:v>
                </c:pt>
                <c:pt idx="86">
                  <c:v>0:05:26</c:v>
                </c:pt>
                <c:pt idx="87">
                  <c:v>0:33:15</c:v>
                </c:pt>
                <c:pt idx="88">
                  <c:v>1:19:00</c:v>
                </c:pt>
                <c:pt idx="89">
                  <c:v>0:26:12</c:v>
                </c:pt>
                <c:pt idx="90">
                  <c:v>0:01:15</c:v>
                </c:pt>
                <c:pt idx="91">
                  <c:v>0:00:53</c:v>
                </c:pt>
                <c:pt idx="92">
                  <c:v>0:37:22</c:v>
                </c:pt>
                <c:pt idx="93">
                  <c:v>0:11:03</c:v>
                </c:pt>
                <c:pt idx="94">
                  <c:v>0:46:11</c:v>
                </c:pt>
                <c:pt idx="95">
                  <c:v>0:45:00</c:v>
                </c:pt>
                <c:pt idx="96">
                  <c:v>0:45:00</c:v>
                </c:pt>
                <c:pt idx="97">
                  <c:v>0:00:40</c:v>
                </c:pt>
                <c:pt idx="98">
                  <c:v>0:00:32</c:v>
                </c:pt>
                <c:pt idx="99">
                  <c:v>0:01:27</c:v>
                </c:pt>
                <c:pt idx="100">
                  <c:v>0:03:20</c:v>
                </c:pt>
                <c:pt idx="101">
                  <c:v>0:01:12</c:v>
                </c:pt>
                <c:pt idx="102">
                  <c:v>0:00:41</c:v>
                </c:pt>
                <c:pt idx="103">
                  <c:v>0:20:13</c:v>
                </c:pt>
                <c:pt idx="104">
                  <c:v>0:37:17</c:v>
                </c:pt>
                <c:pt idx="105">
                  <c:v>0:19:50</c:v>
                </c:pt>
                <c:pt idx="106">
                  <c:v>0:01:50</c:v>
                </c:pt>
                <c:pt idx="107">
                  <c:v>0:01:46</c:v>
                </c:pt>
                <c:pt idx="108">
                  <c:v>0:10:34</c:v>
                </c:pt>
                <c:pt idx="109">
                  <c:v>0:04:28</c:v>
                </c:pt>
                <c:pt idx="110">
                  <c:v>0:14:02</c:v>
                </c:pt>
                <c:pt idx="111">
                  <c:v>0:45:00</c:v>
                </c:pt>
                <c:pt idx="112">
                  <c:v>0:45:00</c:v>
                </c:pt>
                <c:pt idx="113">
                  <c:v>0:12:21</c:v>
                </c:pt>
                <c:pt idx="114">
                  <c:v>0:45:00</c:v>
                </c:pt>
                <c:pt idx="115">
                  <c:v>0:02:00</c:v>
                </c:pt>
                <c:pt idx="116">
                  <c:v>0:21:10</c:v>
                </c:pt>
                <c:pt idx="117">
                  <c:v>0:09:02</c:v>
                </c:pt>
                <c:pt idx="118">
                  <c:v>0:29:36</c:v>
                </c:pt>
                <c:pt idx="119">
                  <c:v>0:01:04</c:v>
                </c:pt>
                <c:pt idx="120">
                  <c:v>0:04:42</c:v>
                </c:pt>
                <c:pt idx="121">
                  <c:v>0:31:17</c:v>
                </c:pt>
                <c:pt idx="122">
                  <c:v>0:01:02</c:v>
                </c:pt>
                <c:pt idx="123">
                  <c:v>0:07:18</c:v>
                </c:pt>
                <c:pt idx="124">
                  <c:v>0:11:21</c:v>
                </c:pt>
                <c:pt idx="125">
                  <c:v>0:01:24</c:v>
                </c:pt>
                <c:pt idx="126">
                  <c:v>0:22:38</c:v>
                </c:pt>
                <c:pt idx="127">
                  <c:v>0:08:27</c:v>
                </c:pt>
                <c:pt idx="128">
                  <c:v>0:12:54</c:v>
                </c:pt>
                <c:pt idx="129">
                  <c:v>0:10:07</c:v>
                </c:pt>
                <c:pt idx="130">
                  <c:v>0:00:18</c:v>
                </c:pt>
                <c:pt idx="131">
                  <c:v>0:00:17</c:v>
                </c:pt>
                <c:pt idx="132">
                  <c:v>0:03:13</c:v>
                </c:pt>
                <c:pt idx="133">
                  <c:v>0:08:20</c:v>
                </c:pt>
                <c:pt idx="134">
                  <c:v>0:07:37</c:v>
                </c:pt>
                <c:pt idx="135">
                  <c:v>0:00:18</c:v>
                </c:pt>
                <c:pt idx="136">
                  <c:v>0:01:48</c:v>
                </c:pt>
                <c:pt idx="137">
                  <c:v>0:04:20</c:v>
                </c:pt>
                <c:pt idx="138">
                  <c:v>0:04:50</c:v>
                </c:pt>
                <c:pt idx="139">
                  <c:v>0:08:37</c:v>
                </c:pt>
                <c:pt idx="140">
                  <c:v>0:17:28</c:v>
                </c:pt>
                <c:pt idx="141">
                  <c:v>0:01:47</c:v>
                </c:pt>
                <c:pt idx="142">
                  <c:v>0:37:36</c:v>
                </c:pt>
                <c:pt idx="143">
                  <c:v>0:02:28</c:v>
                </c:pt>
                <c:pt idx="144">
                  <c:v>0:23:39</c:v>
                </c:pt>
                <c:pt idx="145">
                  <c:v>0:00:45</c:v>
                </c:pt>
                <c:pt idx="146">
                  <c:v>0:10:02</c:v>
                </c:pt>
                <c:pt idx="147">
                  <c:v>0:21:37</c:v>
                </c:pt>
                <c:pt idx="148">
                  <c:v>0:00:47</c:v>
                </c:pt>
                <c:pt idx="149">
                  <c:v>0:00:11</c:v>
                </c:pt>
                <c:pt idx="150">
                  <c:v>0:06:54</c:v>
                </c:pt>
                <c:pt idx="151">
                  <c:v>0:06:43</c:v>
                </c:pt>
                <c:pt idx="152">
                  <c:v>0:13:18</c:v>
                </c:pt>
                <c:pt idx="153">
                  <c:v>0:20:52</c:v>
                </c:pt>
                <c:pt idx="154">
                  <c:v>0:16:29</c:v>
                </c:pt>
                <c:pt idx="155">
                  <c:v>0:21:33</c:v>
                </c:pt>
                <c:pt idx="156">
                  <c:v>0:07:24</c:v>
                </c:pt>
                <c:pt idx="157">
                  <c:v>0:08:03</c:v>
                </c:pt>
              </c:strCache>
            </c:strRef>
          </c:tx>
          <c:cat>
            <c:strRef>
              <c:f>Sheet1!$B$3:$B$160</c:f>
              <c:strCache>
                <c:ptCount val="158"/>
                <c:pt idx="0">
                  <c:v>Exercise 1</c:v>
                </c:pt>
                <c:pt idx="1">
                  <c:v>Exercise 2</c:v>
                </c:pt>
                <c:pt idx="2">
                  <c:v>Exercise 3</c:v>
                </c:pt>
                <c:pt idx="3">
                  <c:v>Exercise 4</c:v>
                </c:pt>
                <c:pt idx="4">
                  <c:v>Exercise 5</c:v>
                </c:pt>
                <c:pt idx="5">
                  <c:v>Exercise 6</c:v>
                </c:pt>
                <c:pt idx="6">
                  <c:v>Exercise 7</c:v>
                </c:pt>
                <c:pt idx="7">
                  <c:v>Exercise 8*</c:v>
                </c:pt>
                <c:pt idx="8">
                  <c:v>Exercise 9</c:v>
                </c:pt>
                <c:pt idx="9">
                  <c:v>Exercise 10</c:v>
                </c:pt>
                <c:pt idx="10">
                  <c:v>Exercise 11</c:v>
                </c:pt>
                <c:pt idx="11">
                  <c:v>Exercise 12</c:v>
                </c:pt>
                <c:pt idx="12">
                  <c:v>Exercise 1</c:v>
                </c:pt>
                <c:pt idx="13">
                  <c:v>Exercise 2</c:v>
                </c:pt>
                <c:pt idx="14">
                  <c:v>Exercise 3</c:v>
                </c:pt>
                <c:pt idx="15">
                  <c:v>Exercise 4</c:v>
                </c:pt>
                <c:pt idx="16">
                  <c:v>Exercise 5</c:v>
                </c:pt>
                <c:pt idx="17">
                  <c:v>Exercise 6</c:v>
                </c:pt>
                <c:pt idx="18">
                  <c:v>Exercise 7</c:v>
                </c:pt>
                <c:pt idx="19">
                  <c:v>Exercise 8</c:v>
                </c:pt>
                <c:pt idx="20">
                  <c:v>Exercise 9</c:v>
                </c:pt>
                <c:pt idx="21">
                  <c:v>Exercise 10</c:v>
                </c:pt>
                <c:pt idx="22">
                  <c:v>Exercise 11</c:v>
                </c:pt>
                <c:pt idx="23">
                  <c:v>Exercise 12*</c:v>
                </c:pt>
                <c:pt idx="24">
                  <c:v>Exercise 13</c:v>
                </c:pt>
                <c:pt idx="25">
                  <c:v>Exercise 14**</c:v>
                </c:pt>
                <c:pt idx="26">
                  <c:v>Exercise 1</c:v>
                </c:pt>
                <c:pt idx="27">
                  <c:v>Exercise 2</c:v>
                </c:pt>
                <c:pt idx="28">
                  <c:v>Exercise 3*</c:v>
                </c:pt>
                <c:pt idx="29">
                  <c:v>Exercise 4</c:v>
                </c:pt>
                <c:pt idx="30">
                  <c:v>Exercise 5</c:v>
                </c:pt>
                <c:pt idx="31">
                  <c:v>Exercise 6</c:v>
                </c:pt>
                <c:pt idx="32">
                  <c:v>Exercise 7**</c:v>
                </c:pt>
                <c:pt idx="33">
                  <c:v>Exercise 1</c:v>
                </c:pt>
                <c:pt idx="34">
                  <c:v>Exercise 2</c:v>
                </c:pt>
                <c:pt idx="35">
                  <c:v>Exercise 3</c:v>
                </c:pt>
                <c:pt idx="36">
                  <c:v>Exercise 4</c:v>
                </c:pt>
                <c:pt idx="37">
                  <c:v>Exercise 5</c:v>
                </c:pt>
                <c:pt idx="38">
                  <c:v>Exercise 6</c:v>
                </c:pt>
                <c:pt idx="39">
                  <c:v>Exercise 1</c:v>
                </c:pt>
                <c:pt idx="40">
                  <c:v>Exercise 2</c:v>
                </c:pt>
                <c:pt idx="41">
                  <c:v>Exercise 3</c:v>
                </c:pt>
                <c:pt idx="42">
                  <c:v>Exercise 4</c:v>
                </c:pt>
                <c:pt idx="43">
                  <c:v>Exercise 5</c:v>
                </c:pt>
                <c:pt idx="44">
                  <c:v>Exercise 1</c:v>
                </c:pt>
                <c:pt idx="45">
                  <c:v>Exercise 2</c:v>
                </c:pt>
                <c:pt idx="46">
                  <c:v>Exercise 3</c:v>
                </c:pt>
                <c:pt idx="47">
                  <c:v>Exercise 4</c:v>
                </c:pt>
                <c:pt idx="48">
                  <c:v>Exercise 1</c:v>
                </c:pt>
                <c:pt idx="49">
                  <c:v>Exercise 2</c:v>
                </c:pt>
                <c:pt idx="50">
                  <c:v>Exercise 3</c:v>
                </c:pt>
                <c:pt idx="51">
                  <c:v>Exercise 4</c:v>
                </c:pt>
                <c:pt idx="52">
                  <c:v>Exercise 5</c:v>
                </c:pt>
                <c:pt idx="61">
                  <c:v>Task 1.1</c:v>
                </c:pt>
                <c:pt idx="62">
                  <c:v>Task 1.2</c:v>
                </c:pt>
                <c:pt idx="63">
                  <c:v>Task 1.3</c:v>
                </c:pt>
                <c:pt idx="64">
                  <c:v>Task 1.4</c:v>
                </c:pt>
                <c:pt idx="65">
                  <c:v>Task 1.5</c:v>
                </c:pt>
                <c:pt idx="66">
                  <c:v>Task 1.6</c:v>
                </c:pt>
                <c:pt idx="67">
                  <c:v>Task 1.7</c:v>
                </c:pt>
                <c:pt idx="68">
                  <c:v>Task 1.8</c:v>
                </c:pt>
                <c:pt idx="69">
                  <c:v>Task 1.9</c:v>
                </c:pt>
                <c:pt idx="70">
                  <c:v>Task 1.10</c:v>
                </c:pt>
                <c:pt idx="71">
                  <c:v>Task 2.1</c:v>
                </c:pt>
                <c:pt idx="72">
                  <c:v>Task 2.2</c:v>
                </c:pt>
                <c:pt idx="73">
                  <c:v>Task 2.3</c:v>
                </c:pt>
                <c:pt idx="74">
                  <c:v>Task 2.4</c:v>
                </c:pt>
                <c:pt idx="75">
                  <c:v>Task 2.5</c:v>
                </c:pt>
                <c:pt idx="76">
                  <c:v>Task 1.1</c:v>
                </c:pt>
                <c:pt idx="77">
                  <c:v>Task 1.2</c:v>
                </c:pt>
                <c:pt idx="78">
                  <c:v>Task 1.3</c:v>
                </c:pt>
                <c:pt idx="79">
                  <c:v>Task 1.4</c:v>
                </c:pt>
                <c:pt idx="80">
                  <c:v>Task 1.5</c:v>
                </c:pt>
                <c:pt idx="81">
                  <c:v>Task 1.6</c:v>
                </c:pt>
                <c:pt idx="82">
                  <c:v>Task 1.7</c:v>
                </c:pt>
                <c:pt idx="83">
                  <c:v>Task 1.8</c:v>
                </c:pt>
                <c:pt idx="84">
                  <c:v>Task 1.9</c:v>
                </c:pt>
                <c:pt idx="85">
                  <c:v>Task 1.10</c:v>
                </c:pt>
                <c:pt idx="86">
                  <c:v>Task 1.11</c:v>
                </c:pt>
                <c:pt idx="87">
                  <c:v>Task 1.12</c:v>
                </c:pt>
                <c:pt idx="88">
                  <c:v>Task 1.13*</c:v>
                </c:pt>
                <c:pt idx="89">
                  <c:v>Task 1.14</c:v>
                </c:pt>
                <c:pt idx="90">
                  <c:v>Task 2.1</c:v>
                </c:pt>
                <c:pt idx="91">
                  <c:v>Task 2.2</c:v>
                </c:pt>
                <c:pt idx="92">
                  <c:v>Task 2.3*</c:v>
                </c:pt>
                <c:pt idx="93">
                  <c:v>Task 2.4*</c:v>
                </c:pt>
                <c:pt idx="94">
                  <c:v>Task 2.5*</c:v>
                </c:pt>
                <c:pt idx="95">
                  <c:v>Task 2.6*</c:v>
                </c:pt>
                <c:pt idx="96">
                  <c:v>Task 2.7**</c:v>
                </c:pt>
                <c:pt idx="97">
                  <c:v>Task 1.1</c:v>
                </c:pt>
                <c:pt idx="98">
                  <c:v>Task 1.2</c:v>
                </c:pt>
                <c:pt idx="99">
                  <c:v>Task 1.3</c:v>
                </c:pt>
                <c:pt idx="100">
                  <c:v>Task 1.4</c:v>
                </c:pt>
                <c:pt idx="101">
                  <c:v>Task 1.5</c:v>
                </c:pt>
                <c:pt idx="102">
                  <c:v>Task 1.6</c:v>
                </c:pt>
                <c:pt idx="103">
                  <c:v>Task 1.7</c:v>
                </c:pt>
                <c:pt idx="104">
                  <c:v>Task 1.8</c:v>
                </c:pt>
                <c:pt idx="105">
                  <c:v>Task 1.9</c:v>
                </c:pt>
                <c:pt idx="106">
                  <c:v>Task 1.10</c:v>
                </c:pt>
                <c:pt idx="107">
                  <c:v>Task 1.11</c:v>
                </c:pt>
                <c:pt idx="108">
                  <c:v>Task 1.12</c:v>
                </c:pt>
                <c:pt idx="109">
                  <c:v>Task 1.13</c:v>
                </c:pt>
                <c:pt idx="110">
                  <c:v>Task 1.14*</c:v>
                </c:pt>
                <c:pt idx="111">
                  <c:v>Task 1.15**</c:v>
                </c:pt>
                <c:pt idx="112">
                  <c:v>Task 2.1*</c:v>
                </c:pt>
                <c:pt idx="113">
                  <c:v>Task 2.2**</c:v>
                </c:pt>
                <c:pt idx="114">
                  <c:v>Task 2.3**</c:v>
                </c:pt>
                <c:pt idx="115">
                  <c:v>Task 1</c:v>
                </c:pt>
                <c:pt idx="116">
                  <c:v>Task 2</c:v>
                </c:pt>
                <c:pt idx="117">
                  <c:v>Task 3</c:v>
                </c:pt>
                <c:pt idx="118">
                  <c:v>Task 4</c:v>
                </c:pt>
                <c:pt idx="119">
                  <c:v>Task 5*</c:v>
                </c:pt>
                <c:pt idx="120">
                  <c:v>Task 6*</c:v>
                </c:pt>
                <c:pt idx="121">
                  <c:v>Task 7**</c:v>
                </c:pt>
                <c:pt idx="122">
                  <c:v>Task 1.1</c:v>
                </c:pt>
                <c:pt idx="123">
                  <c:v>Task 1.2</c:v>
                </c:pt>
                <c:pt idx="124">
                  <c:v>Task 1.3</c:v>
                </c:pt>
                <c:pt idx="125">
                  <c:v>Task 1.4</c:v>
                </c:pt>
                <c:pt idx="126">
                  <c:v>Task 1.5</c:v>
                </c:pt>
                <c:pt idx="127">
                  <c:v>Task 1.6</c:v>
                </c:pt>
                <c:pt idx="128">
                  <c:v>Task 1.7</c:v>
                </c:pt>
                <c:pt idx="129">
                  <c:v>Task 2.1</c:v>
                </c:pt>
                <c:pt idx="130">
                  <c:v>Task 2.2</c:v>
                </c:pt>
                <c:pt idx="131">
                  <c:v>Task 2.3</c:v>
                </c:pt>
                <c:pt idx="132">
                  <c:v>Task 3.1</c:v>
                </c:pt>
                <c:pt idx="133">
                  <c:v>Task 4.1</c:v>
                </c:pt>
                <c:pt idx="134">
                  <c:v>Task 4.2</c:v>
                </c:pt>
                <c:pt idx="135">
                  <c:v>Task 1</c:v>
                </c:pt>
                <c:pt idx="136">
                  <c:v>Task 2</c:v>
                </c:pt>
                <c:pt idx="137">
                  <c:v>Task 3</c:v>
                </c:pt>
                <c:pt idx="138">
                  <c:v>Task 4</c:v>
                </c:pt>
                <c:pt idx="139">
                  <c:v>Task 1.1</c:v>
                </c:pt>
                <c:pt idx="140">
                  <c:v>Task 1.2</c:v>
                </c:pt>
                <c:pt idx="141">
                  <c:v>Task 1.3</c:v>
                </c:pt>
                <c:pt idx="142">
                  <c:v>Task 1.4</c:v>
                </c:pt>
                <c:pt idx="143">
                  <c:v>Task 2.1</c:v>
                </c:pt>
                <c:pt idx="144">
                  <c:v>Task 2.2</c:v>
                </c:pt>
                <c:pt idx="145">
                  <c:v>Task 2.3</c:v>
                </c:pt>
                <c:pt idx="146">
                  <c:v>Task 3.1</c:v>
                </c:pt>
                <c:pt idx="147">
                  <c:v>Task 3.2</c:v>
                </c:pt>
                <c:pt idx="148">
                  <c:v>Task 1.1</c:v>
                </c:pt>
                <c:pt idx="149">
                  <c:v>Task 1.2</c:v>
                </c:pt>
                <c:pt idx="150">
                  <c:v>Task 2.1</c:v>
                </c:pt>
                <c:pt idx="151">
                  <c:v>Task 2.2</c:v>
                </c:pt>
                <c:pt idx="152">
                  <c:v>Task 2.3</c:v>
                </c:pt>
                <c:pt idx="153">
                  <c:v>Task 2.4</c:v>
                </c:pt>
                <c:pt idx="154">
                  <c:v>Task 2.5</c:v>
                </c:pt>
                <c:pt idx="155">
                  <c:v>Task 2.6</c:v>
                </c:pt>
                <c:pt idx="156">
                  <c:v>Task 3.1</c:v>
                </c:pt>
                <c:pt idx="157">
                  <c:v>Task 3.2</c:v>
                </c:pt>
              </c:strCache>
            </c:strRef>
          </c:cat>
          <c:val>
            <c:numRef>
              <c:f>Sheet1!$D$64:$D$160</c:f>
              <c:numCache>
                <c:formatCode>[h]:mm:ss</c:formatCode>
                <c:ptCount val="97"/>
                <c:pt idx="0">
                  <c:v>2.0833333333333335E-4</c:v>
                </c:pt>
                <c:pt idx="1">
                  <c:v>5.4398148148148144E-4</c:v>
                </c:pt>
                <c:pt idx="2">
                  <c:v>4.6296296296296293E-4</c:v>
                </c:pt>
                <c:pt idx="3">
                  <c:v>2.488425925925926E-3</c:v>
                </c:pt>
                <c:pt idx="4">
                  <c:v>3.0092592592592595E-4</c:v>
                </c:pt>
                <c:pt idx="5">
                  <c:v>7.6388888888888893E-4</c:v>
                </c:pt>
                <c:pt idx="6">
                  <c:v>9.571759259259259E-3</c:v>
                </c:pt>
                <c:pt idx="7">
                  <c:v>3.3564814814814811E-3</c:v>
                </c:pt>
                <c:pt idx="8">
                  <c:v>3.4722222222222224E-4</c:v>
                </c:pt>
                <c:pt idx="9">
                  <c:v>4.5138888888888893E-3</c:v>
                </c:pt>
                <c:pt idx="10">
                  <c:v>1.6666666666666668E-3</c:v>
                </c:pt>
                <c:pt idx="11">
                  <c:v>1.0416666666666667E-3</c:v>
                </c:pt>
                <c:pt idx="12">
                  <c:v>6.7476851851851856E-3</c:v>
                </c:pt>
                <c:pt idx="13">
                  <c:v>3.4722222222222224E-4</c:v>
                </c:pt>
                <c:pt idx="14">
                  <c:v>8.6805555555555551E-4</c:v>
                </c:pt>
                <c:pt idx="15">
                  <c:v>1.1574074074074073E-4</c:v>
                </c:pt>
                <c:pt idx="16">
                  <c:v>7.175925925925927E-4</c:v>
                </c:pt>
                <c:pt idx="17">
                  <c:v>6.2500000000000001E-4</c:v>
                </c:pt>
                <c:pt idx="18">
                  <c:v>3.2175925925925926E-3</c:v>
                </c:pt>
                <c:pt idx="19">
                  <c:v>8.3564814814814804E-3</c:v>
                </c:pt>
                <c:pt idx="20">
                  <c:v>4.1666666666666666E-3</c:v>
                </c:pt>
                <c:pt idx="21">
                  <c:v>4.5717592592592589E-3</c:v>
                </c:pt>
                <c:pt idx="22">
                  <c:v>4.4328703703703709E-3</c:v>
                </c:pt>
                <c:pt idx="23">
                  <c:v>7.175925925925927E-4</c:v>
                </c:pt>
                <c:pt idx="24">
                  <c:v>2.3206018518518515E-2</c:v>
                </c:pt>
                <c:pt idx="25">
                  <c:v>3.7731481481481483E-3</c:v>
                </c:pt>
                <c:pt idx="26">
                  <c:v>2.3090277777777779E-2</c:v>
                </c:pt>
                <c:pt idx="27">
                  <c:v>5.486111111111111E-2</c:v>
                </c:pt>
                <c:pt idx="28">
                  <c:v>1.8194444444444444E-2</c:v>
                </c:pt>
                <c:pt idx="29">
                  <c:v>8.6805555555555551E-4</c:v>
                </c:pt>
                <c:pt idx="30">
                  <c:v>6.134259259259259E-4</c:v>
                </c:pt>
                <c:pt idx="31">
                  <c:v>2.5949074074074072E-2</c:v>
                </c:pt>
                <c:pt idx="32">
                  <c:v>7.6736111111111111E-3</c:v>
                </c:pt>
                <c:pt idx="33">
                  <c:v>3.2071759259259258E-2</c:v>
                </c:pt>
                <c:pt idx="34">
                  <c:v>3.125E-2</c:v>
                </c:pt>
                <c:pt idx="35">
                  <c:v>3.125E-2</c:v>
                </c:pt>
                <c:pt idx="36">
                  <c:v>4.6296296296296293E-4</c:v>
                </c:pt>
                <c:pt idx="37">
                  <c:v>3.7037037037037035E-4</c:v>
                </c:pt>
                <c:pt idx="38">
                  <c:v>1.0069444444444444E-3</c:v>
                </c:pt>
                <c:pt idx="39">
                  <c:v>2.3148148148148151E-3</c:v>
                </c:pt>
                <c:pt idx="40">
                  <c:v>8.3333333333333339E-4</c:v>
                </c:pt>
                <c:pt idx="41">
                  <c:v>4.7453703703703704E-4</c:v>
                </c:pt>
                <c:pt idx="42">
                  <c:v>1.4039351851851851E-2</c:v>
                </c:pt>
                <c:pt idx="43">
                  <c:v>2.5891203703703704E-2</c:v>
                </c:pt>
                <c:pt idx="44">
                  <c:v>1.3773148148148147E-2</c:v>
                </c:pt>
                <c:pt idx="45">
                  <c:v>1.2731481481481483E-3</c:v>
                </c:pt>
                <c:pt idx="46">
                  <c:v>1.2268518518518518E-3</c:v>
                </c:pt>
                <c:pt idx="47">
                  <c:v>7.3379629629629628E-3</c:v>
                </c:pt>
                <c:pt idx="48">
                  <c:v>3.1018518518518522E-3</c:v>
                </c:pt>
                <c:pt idx="49">
                  <c:v>9.7453703703703713E-3</c:v>
                </c:pt>
                <c:pt idx="50">
                  <c:v>3.125E-2</c:v>
                </c:pt>
                <c:pt idx="51">
                  <c:v>3.125E-2</c:v>
                </c:pt>
                <c:pt idx="52">
                  <c:v>8.5763888888888886E-3</c:v>
                </c:pt>
                <c:pt idx="53">
                  <c:v>3.125E-2</c:v>
                </c:pt>
                <c:pt idx="54">
                  <c:v>1.3888888888888889E-3</c:v>
                </c:pt>
                <c:pt idx="55">
                  <c:v>1.4699074074074074E-2</c:v>
                </c:pt>
                <c:pt idx="56">
                  <c:v>6.2731481481481484E-3</c:v>
                </c:pt>
                <c:pt idx="57">
                  <c:v>2.0555555555555556E-2</c:v>
                </c:pt>
                <c:pt idx="58">
                  <c:v>7.407407407407407E-4</c:v>
                </c:pt>
                <c:pt idx="59">
                  <c:v>3.2638888888888891E-3</c:v>
                </c:pt>
                <c:pt idx="60">
                  <c:v>2.1724537037037039E-2</c:v>
                </c:pt>
                <c:pt idx="61">
                  <c:v>7.175925925925927E-4</c:v>
                </c:pt>
                <c:pt idx="62">
                  <c:v>5.0694444444444441E-3</c:v>
                </c:pt>
                <c:pt idx="63">
                  <c:v>7.8819444444444432E-3</c:v>
                </c:pt>
                <c:pt idx="64">
                  <c:v>9.7222222222222209E-4</c:v>
                </c:pt>
                <c:pt idx="65" formatCode="h:mm:ss">
                  <c:v>1.5717592592592592E-2</c:v>
                </c:pt>
                <c:pt idx="66">
                  <c:v>5.8680555555555543E-3</c:v>
                </c:pt>
                <c:pt idx="67">
                  <c:v>8.9583333333333338E-3</c:v>
                </c:pt>
                <c:pt idx="68">
                  <c:v>7.0254629629629634E-3</c:v>
                </c:pt>
                <c:pt idx="69">
                  <c:v>2.0833333333333335E-4</c:v>
                </c:pt>
                <c:pt idx="70">
                  <c:v>1.9675925925925926E-4</c:v>
                </c:pt>
                <c:pt idx="71">
                  <c:v>2.2337962962962967E-3</c:v>
                </c:pt>
                <c:pt idx="72">
                  <c:v>5.7870370370370376E-3</c:v>
                </c:pt>
                <c:pt idx="73">
                  <c:v>5.2893518518518515E-3</c:v>
                </c:pt>
                <c:pt idx="74">
                  <c:v>2.0833333333333335E-4</c:v>
                </c:pt>
                <c:pt idx="75">
                  <c:v>1.25E-3</c:v>
                </c:pt>
                <c:pt idx="76">
                  <c:v>3.0092592592592588E-3</c:v>
                </c:pt>
                <c:pt idx="77">
                  <c:v>3.3564814814814811E-3</c:v>
                </c:pt>
                <c:pt idx="78">
                  <c:v>5.9837962962962961E-3</c:v>
                </c:pt>
                <c:pt idx="79">
                  <c:v>1.2129629629629629E-2</c:v>
                </c:pt>
                <c:pt idx="80">
                  <c:v>1.2384259259259258E-3</c:v>
                </c:pt>
                <c:pt idx="81">
                  <c:v>2.6111111111111113E-2</c:v>
                </c:pt>
                <c:pt idx="82">
                  <c:v>1.712962962962963E-3</c:v>
                </c:pt>
                <c:pt idx="83">
                  <c:v>1.6423611111111111E-2</c:v>
                </c:pt>
                <c:pt idx="84">
                  <c:v>5.2083333333333333E-4</c:v>
                </c:pt>
                <c:pt idx="85">
                  <c:v>6.9675925925925921E-3</c:v>
                </c:pt>
                <c:pt idx="86">
                  <c:v>1.5011574074074075E-2</c:v>
                </c:pt>
                <c:pt idx="87">
                  <c:v>5.4398148148148144E-4</c:v>
                </c:pt>
                <c:pt idx="88">
                  <c:v>1.273148148148148E-4</c:v>
                </c:pt>
                <c:pt idx="89">
                  <c:v>4.7916666666666672E-3</c:v>
                </c:pt>
                <c:pt idx="90">
                  <c:v>4.6643518518518518E-3</c:v>
                </c:pt>
                <c:pt idx="91">
                  <c:v>9.2361111111111116E-3</c:v>
                </c:pt>
                <c:pt idx="92">
                  <c:v>1.4490740740740742E-2</c:v>
                </c:pt>
                <c:pt idx="93">
                  <c:v>1.1446759259259261E-2</c:v>
                </c:pt>
                <c:pt idx="94">
                  <c:v>1.4965277777777779E-2</c:v>
                </c:pt>
                <c:pt idx="95">
                  <c:v>5.138888888888889E-3</c:v>
                </c:pt>
                <c:pt idx="96">
                  <c:v>5.5902777777777782E-3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2-E3B7-404C-BAA7-82375055F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997920"/>
        <c:axId val="575993328"/>
      </c:lineChart>
      <c:catAx>
        <c:axId val="57599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Problem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93328"/>
        <c:crosses val="autoZero"/>
        <c:auto val="1"/>
        <c:lblAlgn val="ctr"/>
        <c:lblOffset val="100"/>
        <c:noMultiLvlLbl val="0"/>
      </c:catAx>
      <c:valAx>
        <c:axId val="575993328"/>
        <c:scaling>
          <c:orientation val="minMax"/>
          <c:max val="6.2500000000000014E-2"/>
          <c:min val="0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to Solve</a:t>
                </a:r>
                <a:r>
                  <a:rPr lang="en-US" baseline="0"/>
                  <a:t> Task (Hours:Minutes:Seconds)</a:t>
                </a:r>
                <a:endParaRPr lang="en-US"/>
              </a:p>
            </c:rich>
          </c:tx>
          <c:overlay val="0"/>
        </c:title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997920"/>
        <c:crosses val="autoZero"/>
        <c:crossBetween val="between"/>
        <c:majorUnit val="1.0416000000000002E-2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per Task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Sheet1!$I$68</c:f>
              <c:strCache>
                <c:ptCount val="1"/>
                <c:pt idx="0">
                  <c:v>Difficulty 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BEE6-4274-8DB2-67A2A98E07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Sheet1!$I$69</c:f>
              <c:numCache>
                <c:formatCode>[h]:mm:ss</c:formatCode>
                <c:ptCount val="1"/>
                <c:pt idx="0">
                  <c:v>5.7071670907548758E-3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A-4BC9-A7D5-CBE14F374213}"/>
            </c:ext>
          </c:extLst>
        </c:ser>
        <c:ser>
          <c:idx val="1"/>
          <c:order val="1"/>
          <c:tx>
            <c:strRef>
              <c:f>Sheet1!$J$68</c:f>
              <c:strCache>
                <c:ptCount val="1"/>
                <c:pt idx="0">
                  <c:v>Difficulty 1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Sheet1!$J$69</c:f>
              <c:numCache>
                <c:formatCode>[h]:mm:ss</c:formatCode>
                <c:ptCount val="1"/>
                <c:pt idx="0">
                  <c:v>1.8832947530864199E-2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A-4BC9-A7D5-CBE14F374213}"/>
            </c:ext>
          </c:extLst>
        </c:ser>
        <c:ser>
          <c:idx val="2"/>
          <c:order val="2"/>
          <c:tx>
            <c:strRef>
              <c:f>Sheet1!$K$68</c:f>
              <c:strCache>
                <c:ptCount val="1"/>
                <c:pt idx="0">
                  <c:v>Difficulty 2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Sheet1!$K$69</c:f>
              <c:numCache>
                <c:formatCode>[h]:mm:ss</c:formatCode>
                <c:ptCount val="1"/>
                <c:pt idx="0">
                  <c:v>2.329861111111111E-2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A-4BC9-A7D5-CBE14F374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386808"/>
        <c:axId val="893389432"/>
      </c:barChart>
      <c:catAx>
        <c:axId val="893386808"/>
        <c:scaling>
          <c:orientation val="minMax"/>
        </c:scaling>
        <c:delete val="1"/>
        <c:axPos val="b"/>
        <c:majorTickMark val="none"/>
        <c:minorTickMark val="none"/>
        <c:tickLblPos val="nextTo"/>
        <c:crossAx val="893389432"/>
        <c:crosses val="autoZero"/>
        <c:auto val="1"/>
        <c:lblAlgn val="ctr"/>
        <c:lblOffset val="100"/>
        <c:noMultiLvlLbl val="0"/>
      </c:catAx>
      <c:valAx>
        <c:axId val="893389432"/>
        <c:scaling>
          <c:orientation val="minMax"/>
          <c:max val="3.4000000000000009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386808"/>
        <c:crosses val="autoZero"/>
        <c:crossBetween val="between"/>
        <c:majorUnit val="6.9450000000000024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Problems</a:t>
            </a:r>
            <a:r>
              <a:rPr lang="en-US" baseline="0"/>
              <a:t> of each Difficulty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85-4B82-8FE4-FB7C9F5279F8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2085-4B82-8FE4-FB7C9F5279F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Sheet1!$I$72:$K$72</c:f>
              <c:strCache>
                <c:ptCount val="3"/>
                <c:pt idx="0">
                  <c:v>Difficulty 0</c:v>
                </c:pt>
                <c:pt idx="1">
                  <c:v>Difficulty 1</c:v>
                </c:pt>
                <c:pt idx="2">
                  <c:v>Difficulty 2</c:v>
                </c:pt>
              </c:strCache>
            </c:strRef>
          </c:cat>
          <c:val>
            <c:numRef>
              <c:f>Sheet1!$I$73:$K$73</c:f>
              <c:numCache>
                <c:formatCode>General</c:formatCode>
                <c:ptCount val="3"/>
                <c:pt idx="0">
                  <c:v>131</c:v>
                </c:pt>
                <c:pt idx="1">
                  <c:v>12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A-4E16-A1C0-E681913DE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8015600"/>
        <c:axId val="898022160"/>
      </c:barChart>
      <c:catAx>
        <c:axId val="89801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022160"/>
        <c:crosses val="autoZero"/>
        <c:auto val="1"/>
        <c:lblAlgn val="ctr"/>
        <c:lblOffset val="100"/>
        <c:noMultiLvlLbl val="0"/>
      </c:catAx>
      <c:valAx>
        <c:axId val="8980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01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Attempts per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6AA3-424F-A244-273537D65FA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solidFill>
                  <a:sysClr val="windowText" lastClr="00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A3-424F-A244-273537D65FAB}"/>
              </c:ext>
            </c:extLst>
          </c:dPt>
          <c:dLbls>
            <c:dLbl>
              <c:idx val="0"/>
              <c:layout>
                <c:manualLayout>
                  <c:x val="-2.777777777777803E-3"/>
                  <c:y val="-6.40522908780964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A3-424F-A244-273537D65FAB}"/>
                </c:ext>
              </c:extLst>
            </c:dLbl>
            <c:dLbl>
              <c:idx val="1"/>
              <c:layout>
                <c:manualLayout>
                  <c:x val="0"/>
                  <c:y val="-5.94771272439466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AA3-424F-A244-273537D65FAB}"/>
                </c:ext>
              </c:extLst>
            </c:dLbl>
            <c:dLbl>
              <c:idx val="2"/>
              <c:layout>
                <c:manualLayout>
                  <c:x val="0"/>
                  <c:y val="-5.94771272439466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A3-424F-A244-273537D65FAB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accent3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Sheet1!$I$70:$K$70</c:f>
              <c:strCache>
                <c:ptCount val="3"/>
                <c:pt idx="0">
                  <c:v>Difficulty 0</c:v>
                </c:pt>
                <c:pt idx="1">
                  <c:v>Difficulty 1</c:v>
                </c:pt>
                <c:pt idx="2">
                  <c:v>Difficulty 2</c:v>
                </c:pt>
              </c:strCache>
            </c:strRef>
          </c:cat>
          <c:val>
            <c:numRef>
              <c:f>Sheet1!$I$71:$K$71</c:f>
              <c:numCache>
                <c:formatCode>General</c:formatCode>
                <c:ptCount val="3"/>
                <c:pt idx="0">
                  <c:v>1.6147540983606556</c:v>
                </c:pt>
                <c:pt idx="1">
                  <c:v>2.7</c:v>
                </c:pt>
                <c:pt idx="2" formatCode="0.00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1-4855-964C-89577D53B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692168"/>
        <c:axId val="481697088"/>
      </c:barChart>
      <c:catAx>
        <c:axId val="481692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7088"/>
        <c:crosses val="autoZero"/>
        <c:auto val="1"/>
        <c:lblAlgn val="ctr"/>
        <c:lblOffset val="100"/>
        <c:noMultiLvlLbl val="0"/>
      </c:catAx>
      <c:valAx>
        <c:axId val="4816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6921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TIme to Solve Exercises for Each Kata (Tutorials)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022-448F-A8E2-47F1E53F426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022-448F-A8E2-47F1E53F426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8022-448F-A8E2-47F1E53F426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022-448F-A8E2-47F1E53F426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022-448F-A8E2-47F1E53F4263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8022-448F-A8E2-47F1E53F4263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8022-448F-A8E2-47F1E53F4263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8022-448F-A8E2-47F1E53F4263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8022-448F-A8E2-47F1E53F4263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8022-448F-A8E2-47F1E53F4263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8022-448F-A8E2-47F1E53F4263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8022-448F-A8E2-47F1E53F4263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8022-448F-A8E2-47F1E53F4263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022-448F-A8E2-47F1E53F4263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022-448F-A8E2-47F1E53F4263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8022-448F-A8E2-47F1E53F4263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8022-448F-A8E2-47F1E53F4263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8022-448F-A8E2-47F1E53F4263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8022-448F-A8E2-47F1E53F4263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8022-448F-A8E2-47F1E53F4263}"/>
              </c:ext>
            </c:extLst>
          </c:dPt>
          <c:dPt>
            <c:idx val="32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8022-448F-A8E2-47F1E53F4263}"/>
              </c:ext>
            </c:extLst>
          </c:dPt>
          <c:dPt>
            <c:idx val="33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022-448F-A8E2-47F1E53F4263}"/>
              </c:ext>
            </c:extLst>
          </c:dPt>
          <c:dPt>
            <c:idx val="34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8022-448F-A8E2-47F1E53F4263}"/>
              </c:ext>
            </c:extLst>
          </c:dPt>
          <c:dPt>
            <c:idx val="35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8022-448F-A8E2-47F1E53F4263}"/>
              </c:ext>
            </c:extLst>
          </c:dPt>
          <c:dPt>
            <c:idx val="36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8022-448F-A8E2-47F1E53F4263}"/>
              </c:ext>
            </c:extLst>
          </c:dPt>
          <c:dPt>
            <c:idx val="37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8022-448F-A8E2-47F1E53F4263}"/>
              </c:ext>
            </c:extLst>
          </c:dPt>
          <c:dPt>
            <c:idx val="38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8022-448F-A8E2-47F1E53F4263}"/>
              </c:ext>
            </c:extLst>
          </c:dPt>
          <c:dPt>
            <c:idx val="3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022-448F-A8E2-47F1E53F4263}"/>
              </c:ext>
            </c:extLst>
          </c:dPt>
          <c:dPt>
            <c:idx val="4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8022-448F-A8E2-47F1E53F4263}"/>
              </c:ext>
            </c:extLst>
          </c:dPt>
          <c:dPt>
            <c:idx val="4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8022-448F-A8E2-47F1E53F4263}"/>
              </c:ext>
            </c:extLst>
          </c:dPt>
          <c:dPt>
            <c:idx val="4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8022-448F-A8E2-47F1E53F4263}"/>
              </c:ext>
            </c:extLst>
          </c:dPt>
          <c:dPt>
            <c:idx val="4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8022-448F-A8E2-47F1E53F4263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022-448F-A8E2-47F1E53F4263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8022-448F-A8E2-47F1E53F4263}"/>
              </c:ext>
            </c:extLst>
          </c:dPt>
          <c:dPt>
            <c:idx val="46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8022-448F-A8E2-47F1E53F4263}"/>
              </c:ext>
            </c:extLst>
          </c:dPt>
          <c:dPt>
            <c:idx val="4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8022-448F-A8E2-47F1E53F4263}"/>
              </c:ext>
            </c:extLst>
          </c:dPt>
          <c:dPt>
            <c:idx val="48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8022-448F-A8E2-47F1E53F4263}"/>
              </c:ext>
            </c:extLst>
          </c:dPt>
          <c:dPt>
            <c:idx val="49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8022-448F-A8E2-47F1E53F4263}"/>
              </c:ext>
            </c:extLst>
          </c:dPt>
          <c:dPt>
            <c:idx val="50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8022-448F-A8E2-47F1E53F4263}"/>
              </c:ext>
            </c:extLst>
          </c:dPt>
          <c:dPt>
            <c:idx val="51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8022-448F-A8E2-47F1E53F4263}"/>
              </c:ext>
            </c:extLst>
          </c:dPt>
          <c:dPt>
            <c:idx val="52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8022-448F-A8E2-47F1E53F4263}"/>
              </c:ext>
            </c:extLst>
          </c:dPt>
          <c:dPt>
            <c:idx val="5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022-448F-A8E2-47F1E53F4263}"/>
              </c:ext>
            </c:extLst>
          </c:dPt>
          <c:dPt>
            <c:idx val="78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022-448F-A8E2-47F1E53F4263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022-448F-A8E2-47F1E53F4263}"/>
              </c:ext>
            </c:extLst>
          </c:dPt>
          <c:dPt>
            <c:idx val="8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022-448F-A8E2-47F1E53F4263}"/>
              </c:ext>
            </c:extLst>
          </c:dPt>
          <c:val>
            <c:numRef>
              <c:f>Sheet1!$D$3:$D$55</c:f>
              <c:numCache>
                <c:formatCode>[h]:mm:ss</c:formatCode>
                <c:ptCount val="53"/>
                <c:pt idx="0">
                  <c:v>1.0995370370370371E-3</c:v>
                </c:pt>
                <c:pt idx="1">
                  <c:v>8.1018518518518516E-4</c:v>
                </c:pt>
                <c:pt idx="2">
                  <c:v>4.7453703703703703E-3</c:v>
                </c:pt>
                <c:pt idx="3">
                  <c:v>1.0185185185185186E-3</c:v>
                </c:pt>
                <c:pt idx="4">
                  <c:v>4.8379629629629632E-3</c:v>
                </c:pt>
                <c:pt idx="5">
                  <c:v>1.8055555555555557E-3</c:v>
                </c:pt>
                <c:pt idx="6">
                  <c:v>6.030092592592593E-3</c:v>
                </c:pt>
                <c:pt idx="7">
                  <c:v>1.1585648148148149E-2</c:v>
                </c:pt>
                <c:pt idx="8">
                  <c:v>1.0763888888888891E-2</c:v>
                </c:pt>
                <c:pt idx="9">
                  <c:v>2.2569444444444447E-3</c:v>
                </c:pt>
                <c:pt idx="10">
                  <c:v>1.5486111111111112E-2</c:v>
                </c:pt>
                <c:pt idx="11">
                  <c:v>2.9444444444444443E-2</c:v>
                </c:pt>
                <c:pt idx="12">
                  <c:v>7.5231481481481471E-4</c:v>
                </c:pt>
                <c:pt idx="13">
                  <c:v>2.4652777777777776E-3</c:v>
                </c:pt>
                <c:pt idx="14">
                  <c:v>1.4050925925925927E-2</c:v>
                </c:pt>
                <c:pt idx="15">
                  <c:v>2.7291666666666662E-2</c:v>
                </c:pt>
                <c:pt idx="16">
                  <c:v>1.4583333333333334E-3</c:v>
                </c:pt>
                <c:pt idx="17">
                  <c:v>8.0092592592592594E-3</c:v>
                </c:pt>
                <c:pt idx="18">
                  <c:v>3.1597222222222222E-3</c:v>
                </c:pt>
                <c:pt idx="19">
                  <c:v>1.5416666666666667E-2</c:v>
                </c:pt>
                <c:pt idx="20">
                  <c:v>1.2847222222222223E-3</c:v>
                </c:pt>
                <c:pt idx="21">
                  <c:v>7.2106481481481475E-3</c:v>
                </c:pt>
                <c:pt idx="22">
                  <c:v>1.1921296296296296E-3</c:v>
                </c:pt>
                <c:pt idx="23">
                  <c:v>1.3148148148148147E-2</c:v>
                </c:pt>
                <c:pt idx="24">
                  <c:v>2.6388888888888885E-3</c:v>
                </c:pt>
                <c:pt idx="25">
                  <c:v>3.125E-2</c:v>
                </c:pt>
                <c:pt idx="26">
                  <c:v>2.5462962962962961E-4</c:v>
                </c:pt>
                <c:pt idx="27">
                  <c:v>4.4212962962962956E-3</c:v>
                </c:pt>
                <c:pt idx="28">
                  <c:v>4.4560185185185189E-3</c:v>
                </c:pt>
                <c:pt idx="29">
                  <c:v>4.0509259259259258E-4</c:v>
                </c:pt>
                <c:pt idx="30">
                  <c:v>4.8495370370370368E-3</c:v>
                </c:pt>
                <c:pt idx="31">
                  <c:v>4.2592592592592595E-3</c:v>
                </c:pt>
                <c:pt idx="32">
                  <c:v>7.789351851851852E-3</c:v>
                </c:pt>
                <c:pt idx="33">
                  <c:v>1.1493055555555555E-2</c:v>
                </c:pt>
                <c:pt idx="34">
                  <c:v>1.6666666666666668E-3</c:v>
                </c:pt>
                <c:pt idx="35">
                  <c:v>6.134259259259259E-4</c:v>
                </c:pt>
                <c:pt idx="36">
                  <c:v>3.530092592592592E-3</c:v>
                </c:pt>
                <c:pt idx="37">
                  <c:v>4.0624999999999993E-3</c:v>
                </c:pt>
                <c:pt idx="38">
                  <c:v>9.3518518518518525E-3</c:v>
                </c:pt>
                <c:pt idx="39">
                  <c:v>9.6412037037037039E-3</c:v>
                </c:pt>
                <c:pt idx="40">
                  <c:v>2.0138888888888888E-3</c:v>
                </c:pt>
                <c:pt idx="41">
                  <c:v>2.5462962962962961E-4</c:v>
                </c:pt>
                <c:pt idx="42">
                  <c:v>1.5277777777777779E-3</c:v>
                </c:pt>
                <c:pt idx="43">
                  <c:v>7.6273148148148151E-3</c:v>
                </c:pt>
                <c:pt idx="44">
                  <c:v>1.3900462962962962E-2</c:v>
                </c:pt>
                <c:pt idx="45">
                  <c:v>6.782407407407408E-3</c:v>
                </c:pt>
                <c:pt idx="46">
                  <c:v>5.8217592592592592E-3</c:v>
                </c:pt>
                <c:pt idx="47">
                  <c:v>4.1203703703703706E-3</c:v>
                </c:pt>
                <c:pt idx="48">
                  <c:v>3.7037037037037035E-4</c:v>
                </c:pt>
                <c:pt idx="49">
                  <c:v>2.3379629629629631E-3</c:v>
                </c:pt>
                <c:pt idx="50">
                  <c:v>2.8009259259259259E-3</c:v>
                </c:pt>
                <c:pt idx="51">
                  <c:v>4.386574074074074E-3</c:v>
                </c:pt>
                <c:pt idx="52">
                  <c:v>2.1527777777777778E-3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2-448F-A8E2-47F1E53F4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967688"/>
        <c:axId val="576965064"/>
      </c:lineChart>
      <c:catAx>
        <c:axId val="576967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Exercise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65064"/>
        <c:crosses val="autoZero"/>
        <c:auto val="1"/>
        <c:lblAlgn val="ctr"/>
        <c:lblOffset val="100"/>
        <c:noMultiLvlLbl val="0"/>
      </c:catAx>
      <c:valAx>
        <c:axId val="576965064"/>
        <c:scaling>
          <c:orientation val="minMax"/>
          <c:max val="3.9000000000000007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Time to Solve Task (Hours:Minutes:Seconds)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967688"/>
        <c:crosses val="autoZero"/>
        <c:crossBetween val="midCat"/>
        <c:majorUnit val="1.0416000000000002E-2"/>
        <c:minorUnit val="2.0832000000000008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TIme to Solve Tasks for Each Kata (Workbooks)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C6E-4374-AE3C-B870DE8FCE7F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8C6E-4374-AE3C-B870DE8FCE7F}"/>
              </c:ext>
            </c:extLst>
          </c:dPt>
          <c:dPt>
            <c:idx val="1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8C6E-4374-AE3C-B870DE8FCE7F}"/>
              </c:ext>
            </c:extLst>
          </c:dPt>
          <c:dPt>
            <c:idx val="1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8C6E-4374-AE3C-B870DE8FCE7F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8C6E-4374-AE3C-B870DE8FCE7F}"/>
              </c:ext>
            </c:extLst>
          </c:dPt>
          <c:dPt>
            <c:idx val="2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8C6E-4374-AE3C-B870DE8FCE7F}"/>
              </c:ext>
            </c:extLst>
          </c:dPt>
          <c:dPt>
            <c:idx val="2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8C6E-4374-AE3C-B870DE8FCE7F}"/>
              </c:ext>
            </c:extLst>
          </c:dPt>
          <c:dPt>
            <c:idx val="2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8C6E-4374-AE3C-B870DE8FCE7F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8C6E-4374-AE3C-B870DE8FCE7F}"/>
              </c:ext>
            </c:extLst>
          </c:dPt>
          <c:dPt>
            <c:idx val="2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8C6E-4374-AE3C-B870DE8FCE7F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8C6E-4374-AE3C-B870DE8FCE7F}"/>
              </c:ext>
            </c:extLst>
          </c:dPt>
          <c:dPt>
            <c:idx val="26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8C6E-4374-AE3C-B870DE8FCE7F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A-8C6E-4374-AE3C-B870DE8FCE7F}"/>
              </c:ext>
            </c:extLst>
          </c:dPt>
          <c:dPt>
            <c:idx val="28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8C6E-4374-AE3C-B870DE8FCE7F}"/>
              </c:ext>
            </c:extLst>
          </c:dPt>
          <c:dPt>
            <c:idx val="29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C-8C6E-4374-AE3C-B870DE8FCE7F}"/>
              </c:ext>
            </c:extLst>
          </c:dPt>
          <c:dPt>
            <c:idx val="3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8C6E-4374-AE3C-B870DE8FCE7F}"/>
              </c:ext>
            </c:extLst>
          </c:dPt>
          <c:dPt>
            <c:idx val="3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E-8C6E-4374-AE3C-B870DE8FCE7F}"/>
              </c:ext>
            </c:extLst>
          </c:dPt>
          <c:dPt>
            <c:idx val="32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8C6E-4374-AE3C-B870DE8FCE7F}"/>
              </c:ext>
            </c:extLst>
          </c:dPt>
          <c:dPt>
            <c:idx val="3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8C6E-4374-AE3C-B870DE8FCE7F}"/>
              </c:ext>
            </c:extLst>
          </c:dPt>
          <c:dPt>
            <c:idx val="34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C6E-4374-AE3C-B870DE8FCE7F}"/>
              </c:ext>
            </c:extLst>
          </c:dPt>
          <c:dPt>
            <c:idx val="35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8C6E-4374-AE3C-B870DE8FCE7F}"/>
              </c:ext>
            </c:extLst>
          </c:dPt>
          <c:dPt>
            <c:idx val="36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8C6E-4374-AE3C-B870DE8FCE7F}"/>
              </c:ext>
            </c:extLst>
          </c:dPt>
          <c:dPt>
            <c:idx val="3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8C6E-4374-AE3C-B870DE8FCE7F}"/>
              </c:ext>
            </c:extLst>
          </c:dPt>
          <c:dPt>
            <c:idx val="38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2-8C6E-4374-AE3C-B870DE8FCE7F}"/>
              </c:ext>
            </c:extLst>
          </c:dPt>
          <c:dPt>
            <c:idx val="39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3-8C6E-4374-AE3C-B870DE8FCE7F}"/>
              </c:ext>
            </c:extLst>
          </c:dPt>
          <c:dPt>
            <c:idx val="4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4-8C6E-4374-AE3C-B870DE8FCE7F}"/>
              </c:ext>
            </c:extLst>
          </c:dPt>
          <c:dPt>
            <c:idx val="41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5-8C6E-4374-AE3C-B870DE8FCE7F}"/>
              </c:ext>
            </c:extLst>
          </c:dPt>
          <c:dPt>
            <c:idx val="42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6-8C6E-4374-AE3C-B870DE8FCE7F}"/>
              </c:ext>
            </c:extLst>
          </c:dPt>
          <c:dPt>
            <c:idx val="4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7-8C6E-4374-AE3C-B870DE8FCE7F}"/>
              </c:ext>
            </c:extLst>
          </c:dPt>
          <c:dPt>
            <c:idx val="4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8C6E-4374-AE3C-B870DE8FCE7F}"/>
              </c:ext>
            </c:extLst>
          </c:dPt>
          <c:dPt>
            <c:idx val="45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8C6E-4374-AE3C-B870DE8FCE7F}"/>
              </c:ext>
            </c:extLst>
          </c:dPt>
          <c:dPt>
            <c:idx val="46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8C6E-4374-AE3C-B870DE8FCE7F}"/>
              </c:ext>
            </c:extLst>
          </c:dPt>
          <c:dPt>
            <c:idx val="4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8C6E-4374-AE3C-B870DE8FCE7F}"/>
              </c:ext>
            </c:extLst>
          </c:dPt>
          <c:dPt>
            <c:idx val="48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8C6E-4374-AE3C-B870DE8FCE7F}"/>
              </c:ext>
            </c:extLst>
          </c:dPt>
          <c:dPt>
            <c:idx val="49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8-8C6E-4374-AE3C-B870DE8FCE7F}"/>
              </c:ext>
            </c:extLst>
          </c:dPt>
          <c:dPt>
            <c:idx val="50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C-8C6E-4374-AE3C-B870DE8FCE7F}"/>
              </c:ext>
            </c:extLst>
          </c:dPt>
          <c:dPt>
            <c:idx val="51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8C6E-4374-AE3C-B870DE8FCE7F}"/>
              </c:ext>
            </c:extLst>
          </c:dPt>
          <c:dPt>
            <c:idx val="52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8C6E-4374-AE3C-B870DE8FCE7F}"/>
              </c:ext>
            </c:extLst>
          </c:dPt>
          <c:dPt>
            <c:idx val="5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E-8C6E-4374-AE3C-B870DE8FCE7F}"/>
              </c:ext>
            </c:extLst>
          </c:dPt>
          <c:dPt>
            <c:idx val="54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C6E-4374-AE3C-B870DE8FCE7F}"/>
              </c:ext>
            </c:extLst>
          </c:dPt>
          <c:dPt>
            <c:idx val="55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8C6E-4374-AE3C-B870DE8FCE7F}"/>
              </c:ext>
            </c:extLst>
          </c:dPt>
          <c:dPt>
            <c:idx val="56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8C6E-4374-AE3C-B870DE8FCE7F}"/>
              </c:ext>
            </c:extLst>
          </c:dPt>
          <c:dPt>
            <c:idx val="57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8C6E-4374-AE3C-B870DE8FCE7F}"/>
              </c:ext>
            </c:extLst>
          </c:dPt>
          <c:dPt>
            <c:idx val="58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2-8C6E-4374-AE3C-B870DE8FCE7F}"/>
              </c:ext>
            </c:extLst>
          </c:dPt>
          <c:dPt>
            <c:idx val="59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8C6E-4374-AE3C-B870DE8FCE7F}"/>
              </c:ext>
            </c:extLst>
          </c:dPt>
          <c:dPt>
            <c:idx val="60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4-8C6E-4374-AE3C-B870DE8FCE7F}"/>
              </c:ext>
            </c:extLst>
          </c:dPt>
          <c:dPt>
            <c:idx val="6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8C6E-4374-AE3C-B870DE8FCE7F}"/>
              </c:ext>
            </c:extLst>
          </c:dPt>
          <c:dPt>
            <c:idx val="6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8C6E-4374-AE3C-B870DE8FCE7F}"/>
              </c:ext>
            </c:extLst>
          </c:dPt>
          <c:dPt>
            <c:idx val="6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6-8C6E-4374-AE3C-B870DE8FCE7F}"/>
              </c:ext>
            </c:extLst>
          </c:dPt>
          <c:dPt>
            <c:idx val="64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8C6E-4374-AE3C-B870DE8FCE7F}"/>
              </c:ext>
            </c:extLst>
          </c:dPt>
          <c:dPt>
            <c:idx val="65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8-8C6E-4374-AE3C-B870DE8FCE7F}"/>
              </c:ext>
            </c:extLst>
          </c:dPt>
          <c:dPt>
            <c:idx val="66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8C6E-4374-AE3C-B870DE8FCE7F}"/>
              </c:ext>
            </c:extLst>
          </c:dPt>
          <c:dPt>
            <c:idx val="67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A-8C6E-4374-AE3C-B870DE8FCE7F}"/>
              </c:ext>
            </c:extLst>
          </c:dPt>
          <c:dPt>
            <c:idx val="68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8C6E-4374-AE3C-B870DE8FCE7F}"/>
              </c:ext>
            </c:extLst>
          </c:dPt>
          <c:dPt>
            <c:idx val="69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C-8C6E-4374-AE3C-B870DE8FCE7F}"/>
              </c:ext>
            </c:extLst>
          </c:dPt>
          <c:dPt>
            <c:idx val="7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8C6E-4374-AE3C-B870DE8FCE7F}"/>
              </c:ext>
            </c:extLst>
          </c:dPt>
          <c:dPt>
            <c:idx val="71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E-8C6E-4374-AE3C-B870DE8FCE7F}"/>
              </c:ext>
            </c:extLst>
          </c:dPt>
          <c:dPt>
            <c:idx val="72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8C6E-4374-AE3C-B870DE8FCE7F}"/>
              </c:ext>
            </c:extLst>
          </c:dPt>
          <c:dPt>
            <c:idx val="73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tx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0-8C6E-4374-AE3C-B870DE8FCE7F}"/>
              </c:ext>
            </c:extLst>
          </c:dPt>
          <c:dPt>
            <c:idx val="74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C6E-4374-AE3C-B870DE8FCE7F}"/>
              </c:ext>
            </c:extLst>
          </c:dPt>
          <c:dPt>
            <c:idx val="75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8C6E-4374-AE3C-B870DE8FCE7F}"/>
              </c:ext>
            </c:extLst>
          </c:dPt>
          <c:dPt>
            <c:idx val="76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2-8C6E-4374-AE3C-B870DE8FCE7F}"/>
              </c:ext>
            </c:extLst>
          </c:dPt>
          <c:dPt>
            <c:idx val="77"/>
            <c:marker>
              <c:symbol val="circle"/>
              <c:size val="5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7030A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8C6E-4374-AE3C-B870DE8FCE7F}"/>
              </c:ext>
            </c:extLst>
          </c:dPt>
          <c:dPt>
            <c:idx val="78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C6E-4374-AE3C-B870DE8FCE7F}"/>
              </c:ext>
            </c:extLst>
          </c:dPt>
          <c:dPt>
            <c:idx val="79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4-8C6E-4374-AE3C-B870DE8FCE7F}"/>
              </c:ext>
            </c:extLst>
          </c:dPt>
          <c:dPt>
            <c:idx val="80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8C6E-4374-AE3C-B870DE8FCE7F}"/>
              </c:ext>
            </c:extLst>
          </c:dPt>
          <c:dPt>
            <c:idx val="81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8C6E-4374-AE3C-B870DE8FCE7F}"/>
              </c:ext>
            </c:extLst>
          </c:dPt>
          <c:dPt>
            <c:idx val="82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8C6E-4374-AE3C-B870DE8FCE7F}"/>
              </c:ext>
            </c:extLst>
          </c:dPt>
          <c:dPt>
            <c:idx val="83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8C6E-4374-AE3C-B870DE8FCE7F}"/>
              </c:ext>
            </c:extLst>
          </c:dPt>
          <c:dPt>
            <c:idx val="84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8C6E-4374-AE3C-B870DE8FCE7F}"/>
              </c:ext>
            </c:extLst>
          </c:dPt>
          <c:dPt>
            <c:idx val="85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8C6E-4374-AE3C-B870DE8FCE7F}"/>
              </c:ext>
            </c:extLst>
          </c:dPt>
          <c:dPt>
            <c:idx val="86"/>
            <c:marker>
              <c:symbol val="circle"/>
              <c:size val="5"/>
              <c:spPr>
                <a:solidFill>
                  <a:srgbClr val="33CCCC"/>
                </a:solidFill>
                <a:ln w="9525">
                  <a:solidFill>
                    <a:srgbClr val="33CC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33CC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8C6E-4374-AE3C-B870DE8FCE7F}"/>
              </c:ext>
            </c:extLst>
          </c:dPt>
          <c:dPt>
            <c:idx val="87"/>
            <c:marker>
              <c:symbol val="circle"/>
              <c:size val="5"/>
              <c:spPr>
                <a:solidFill>
                  <a:srgbClr val="FF33CC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C6E-4374-AE3C-B870DE8FCE7F}"/>
              </c:ext>
            </c:extLst>
          </c:dPt>
          <c:dPt>
            <c:idx val="88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8C6E-4374-AE3C-B870DE8FCE7F}"/>
              </c:ext>
            </c:extLst>
          </c:dPt>
          <c:dPt>
            <c:idx val="89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8C6E-4374-AE3C-B870DE8FCE7F}"/>
              </c:ext>
            </c:extLst>
          </c:dPt>
          <c:dPt>
            <c:idx val="90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8C6E-4374-AE3C-B870DE8FCE7F}"/>
              </c:ext>
            </c:extLst>
          </c:dPt>
          <c:dPt>
            <c:idx val="91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8C6E-4374-AE3C-B870DE8FCE7F}"/>
              </c:ext>
            </c:extLst>
          </c:dPt>
          <c:dPt>
            <c:idx val="92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8C6E-4374-AE3C-B870DE8FCE7F}"/>
              </c:ext>
            </c:extLst>
          </c:dPt>
          <c:dPt>
            <c:idx val="93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8C6E-4374-AE3C-B870DE8FCE7F}"/>
              </c:ext>
            </c:extLst>
          </c:dPt>
          <c:dPt>
            <c:idx val="94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8C6E-4374-AE3C-B870DE8FCE7F}"/>
              </c:ext>
            </c:extLst>
          </c:dPt>
          <c:dPt>
            <c:idx val="95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8C6E-4374-AE3C-B870DE8FCE7F}"/>
              </c:ext>
            </c:extLst>
          </c:dPt>
          <c:dPt>
            <c:idx val="96"/>
            <c:marker>
              <c:symbol val="circle"/>
              <c:size val="5"/>
              <c:spPr>
                <a:solidFill>
                  <a:srgbClr val="FF33CC"/>
                </a:solidFill>
                <a:ln w="9525">
                  <a:solidFill>
                    <a:srgbClr val="FF33CC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33C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8C6E-4374-AE3C-B870DE8FCE7F}"/>
              </c:ext>
            </c:extLst>
          </c:dPt>
          <c:val>
            <c:numRef>
              <c:f>Sheet1!$D$64:$D$160</c:f>
              <c:numCache>
                <c:formatCode>[h]:mm:ss</c:formatCode>
                <c:ptCount val="97"/>
                <c:pt idx="0">
                  <c:v>2.0833333333333335E-4</c:v>
                </c:pt>
                <c:pt idx="1">
                  <c:v>5.4398148148148144E-4</c:v>
                </c:pt>
                <c:pt idx="2">
                  <c:v>4.6296296296296293E-4</c:v>
                </c:pt>
                <c:pt idx="3">
                  <c:v>2.488425925925926E-3</c:v>
                </c:pt>
                <c:pt idx="4">
                  <c:v>3.0092592592592595E-4</c:v>
                </c:pt>
                <c:pt idx="5">
                  <c:v>7.6388888888888893E-4</c:v>
                </c:pt>
                <c:pt idx="6">
                  <c:v>9.571759259259259E-3</c:v>
                </c:pt>
                <c:pt idx="7">
                  <c:v>3.3564814814814811E-3</c:v>
                </c:pt>
                <c:pt idx="8">
                  <c:v>3.4722222222222224E-4</c:v>
                </c:pt>
                <c:pt idx="9">
                  <c:v>4.5138888888888893E-3</c:v>
                </c:pt>
                <c:pt idx="10">
                  <c:v>1.6666666666666668E-3</c:v>
                </c:pt>
                <c:pt idx="11">
                  <c:v>1.0416666666666667E-3</c:v>
                </c:pt>
                <c:pt idx="12">
                  <c:v>6.7476851851851856E-3</c:v>
                </c:pt>
                <c:pt idx="13">
                  <c:v>3.4722222222222224E-4</c:v>
                </c:pt>
                <c:pt idx="14">
                  <c:v>8.6805555555555551E-4</c:v>
                </c:pt>
                <c:pt idx="15">
                  <c:v>1.1574074074074073E-4</c:v>
                </c:pt>
                <c:pt idx="16">
                  <c:v>7.175925925925927E-4</c:v>
                </c:pt>
                <c:pt idx="17">
                  <c:v>6.2500000000000001E-4</c:v>
                </c:pt>
                <c:pt idx="18">
                  <c:v>3.2175925925925926E-3</c:v>
                </c:pt>
                <c:pt idx="19">
                  <c:v>8.3564814814814804E-3</c:v>
                </c:pt>
                <c:pt idx="20">
                  <c:v>4.1666666666666666E-3</c:v>
                </c:pt>
                <c:pt idx="21">
                  <c:v>4.5717592592592589E-3</c:v>
                </c:pt>
                <c:pt idx="22">
                  <c:v>4.4328703703703709E-3</c:v>
                </c:pt>
                <c:pt idx="23">
                  <c:v>7.175925925925927E-4</c:v>
                </c:pt>
                <c:pt idx="24">
                  <c:v>2.3206018518518515E-2</c:v>
                </c:pt>
                <c:pt idx="25">
                  <c:v>3.7731481481481483E-3</c:v>
                </c:pt>
                <c:pt idx="26">
                  <c:v>2.3090277777777779E-2</c:v>
                </c:pt>
                <c:pt idx="27">
                  <c:v>5.486111111111111E-2</c:v>
                </c:pt>
                <c:pt idx="28">
                  <c:v>1.8194444444444444E-2</c:v>
                </c:pt>
                <c:pt idx="29">
                  <c:v>8.6805555555555551E-4</c:v>
                </c:pt>
                <c:pt idx="30">
                  <c:v>6.134259259259259E-4</c:v>
                </c:pt>
                <c:pt idx="31">
                  <c:v>2.5949074074074072E-2</c:v>
                </c:pt>
                <c:pt idx="32">
                  <c:v>7.6736111111111111E-3</c:v>
                </c:pt>
                <c:pt idx="33">
                  <c:v>3.2071759259259258E-2</c:v>
                </c:pt>
                <c:pt idx="34">
                  <c:v>3.125E-2</c:v>
                </c:pt>
                <c:pt idx="35">
                  <c:v>3.125E-2</c:v>
                </c:pt>
                <c:pt idx="36">
                  <c:v>4.6296296296296293E-4</c:v>
                </c:pt>
                <c:pt idx="37">
                  <c:v>3.7037037037037035E-4</c:v>
                </c:pt>
                <c:pt idx="38">
                  <c:v>1.0069444444444444E-3</c:v>
                </c:pt>
                <c:pt idx="39">
                  <c:v>2.3148148148148151E-3</c:v>
                </c:pt>
                <c:pt idx="40">
                  <c:v>8.3333333333333339E-4</c:v>
                </c:pt>
                <c:pt idx="41">
                  <c:v>4.7453703703703704E-4</c:v>
                </c:pt>
                <c:pt idx="42">
                  <c:v>1.4039351851851851E-2</c:v>
                </c:pt>
                <c:pt idx="43">
                  <c:v>2.5891203703703704E-2</c:v>
                </c:pt>
                <c:pt idx="44">
                  <c:v>1.3773148148148147E-2</c:v>
                </c:pt>
                <c:pt idx="45">
                  <c:v>1.2731481481481483E-3</c:v>
                </c:pt>
                <c:pt idx="46">
                  <c:v>1.2268518518518518E-3</c:v>
                </c:pt>
                <c:pt idx="47">
                  <c:v>7.3379629629629628E-3</c:v>
                </c:pt>
                <c:pt idx="48">
                  <c:v>3.1018518518518522E-3</c:v>
                </c:pt>
                <c:pt idx="49">
                  <c:v>9.7453703703703713E-3</c:v>
                </c:pt>
                <c:pt idx="50">
                  <c:v>3.125E-2</c:v>
                </c:pt>
                <c:pt idx="51">
                  <c:v>3.125E-2</c:v>
                </c:pt>
                <c:pt idx="52">
                  <c:v>8.5763888888888886E-3</c:v>
                </c:pt>
                <c:pt idx="53">
                  <c:v>3.125E-2</c:v>
                </c:pt>
                <c:pt idx="54">
                  <c:v>1.3888888888888889E-3</c:v>
                </c:pt>
                <c:pt idx="55">
                  <c:v>1.4699074074074074E-2</c:v>
                </c:pt>
                <c:pt idx="56">
                  <c:v>6.2731481481481484E-3</c:v>
                </c:pt>
                <c:pt idx="57">
                  <c:v>2.0555555555555556E-2</c:v>
                </c:pt>
                <c:pt idx="58">
                  <c:v>7.407407407407407E-4</c:v>
                </c:pt>
                <c:pt idx="59">
                  <c:v>3.2638888888888891E-3</c:v>
                </c:pt>
                <c:pt idx="60">
                  <c:v>2.1724537037037039E-2</c:v>
                </c:pt>
                <c:pt idx="61">
                  <c:v>7.175925925925927E-4</c:v>
                </c:pt>
                <c:pt idx="62">
                  <c:v>5.0694444444444441E-3</c:v>
                </c:pt>
                <c:pt idx="63">
                  <c:v>7.8819444444444432E-3</c:v>
                </c:pt>
                <c:pt idx="64">
                  <c:v>9.7222222222222209E-4</c:v>
                </c:pt>
                <c:pt idx="65" formatCode="h:mm:ss">
                  <c:v>1.5717592592592592E-2</c:v>
                </c:pt>
                <c:pt idx="66">
                  <c:v>5.8680555555555543E-3</c:v>
                </c:pt>
                <c:pt idx="67">
                  <c:v>8.9583333333333338E-3</c:v>
                </c:pt>
                <c:pt idx="68">
                  <c:v>7.0254629629629634E-3</c:v>
                </c:pt>
                <c:pt idx="69">
                  <c:v>2.0833333333333335E-4</c:v>
                </c:pt>
                <c:pt idx="70">
                  <c:v>1.9675925925925926E-4</c:v>
                </c:pt>
                <c:pt idx="71">
                  <c:v>2.2337962962962967E-3</c:v>
                </c:pt>
                <c:pt idx="72">
                  <c:v>5.7870370370370376E-3</c:v>
                </c:pt>
                <c:pt idx="73">
                  <c:v>5.2893518518518515E-3</c:v>
                </c:pt>
                <c:pt idx="74">
                  <c:v>2.0833333333333335E-4</c:v>
                </c:pt>
                <c:pt idx="75">
                  <c:v>1.25E-3</c:v>
                </c:pt>
                <c:pt idx="76">
                  <c:v>3.0092592592592588E-3</c:v>
                </c:pt>
                <c:pt idx="77">
                  <c:v>3.3564814814814811E-3</c:v>
                </c:pt>
                <c:pt idx="78">
                  <c:v>5.9837962962962961E-3</c:v>
                </c:pt>
                <c:pt idx="79">
                  <c:v>1.2129629629629629E-2</c:v>
                </c:pt>
                <c:pt idx="80">
                  <c:v>1.2384259259259258E-3</c:v>
                </c:pt>
                <c:pt idx="81">
                  <c:v>2.6111111111111113E-2</c:v>
                </c:pt>
                <c:pt idx="82">
                  <c:v>1.712962962962963E-3</c:v>
                </c:pt>
                <c:pt idx="83">
                  <c:v>1.6423611111111111E-2</c:v>
                </c:pt>
                <c:pt idx="84">
                  <c:v>5.2083333333333333E-4</c:v>
                </c:pt>
                <c:pt idx="85">
                  <c:v>6.9675925925925921E-3</c:v>
                </c:pt>
                <c:pt idx="86">
                  <c:v>1.5011574074074075E-2</c:v>
                </c:pt>
                <c:pt idx="87">
                  <c:v>5.4398148148148144E-4</c:v>
                </c:pt>
                <c:pt idx="88">
                  <c:v>1.273148148148148E-4</c:v>
                </c:pt>
                <c:pt idx="89">
                  <c:v>4.7916666666666672E-3</c:v>
                </c:pt>
                <c:pt idx="90">
                  <c:v>4.6643518518518518E-3</c:v>
                </c:pt>
                <c:pt idx="91">
                  <c:v>9.2361111111111116E-3</c:v>
                </c:pt>
                <c:pt idx="92">
                  <c:v>1.4490740740740742E-2</c:v>
                </c:pt>
                <c:pt idx="93">
                  <c:v>1.1446759259259261E-2</c:v>
                </c:pt>
                <c:pt idx="94">
                  <c:v>1.4965277777777779E-2</c:v>
                </c:pt>
                <c:pt idx="95">
                  <c:v>5.138888888888889E-3</c:v>
                </c:pt>
                <c:pt idx="96">
                  <c:v>5.5902777777777782E-3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E-4374-AE3C-B870DE8FC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519016"/>
        <c:axId val="605515736"/>
      </c:lineChart>
      <c:catAx>
        <c:axId val="605519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Task</a:t>
                </a:r>
                <a:r>
                  <a:rPr lang="en-US" b="1" baseline="0"/>
                  <a:t> Number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15736"/>
        <c:crosses val="autoZero"/>
        <c:auto val="1"/>
        <c:lblAlgn val="ctr"/>
        <c:lblOffset val="100"/>
        <c:tickLblSkip val="2"/>
        <c:noMultiLvlLbl val="0"/>
      </c:catAx>
      <c:valAx>
        <c:axId val="605515736"/>
        <c:scaling>
          <c:orientation val="minMax"/>
          <c:max val="6.000000000000001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Time to Solve Task (Hours:Minutes:Seconds)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519016"/>
        <c:crosses val="autoZero"/>
        <c:crossBetween val="midCat"/>
        <c:majorUnit val="1.0416000000000002E-2"/>
        <c:minorUnit val="2.0832000000000008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263976</xdr:colOff>
      <xdr:row>16</xdr:row>
      <xdr:rowOff>74296</xdr:rowOff>
    </xdr:from>
    <xdr:to>
      <xdr:col>57</xdr:col>
      <xdr:colOff>213359</xdr:colOff>
      <xdr:row>49</xdr:row>
      <xdr:rowOff>54430</xdr:rowOff>
    </xdr:to>
    <xdr:graphicFrame macro="">
      <xdr:nvGraphicFramePr>
        <xdr:cNvPr id="4" name="Chart 6">
          <a:extLst>
            <a:ext uri="{FF2B5EF4-FFF2-40B4-BE49-F238E27FC236}">
              <a16:creationId xmlns:a16="http://schemas.microsoft.com/office/drawing/2014/main" id="{7AAAA4A8-2CCB-4D15-A08A-4DCAD334B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508906</xdr:colOff>
      <xdr:row>21</xdr:row>
      <xdr:rowOff>126546</xdr:rowOff>
    </xdr:from>
    <xdr:to>
      <xdr:col>21</xdr:col>
      <xdr:colOff>193221</xdr:colOff>
      <xdr:row>30</xdr:row>
      <xdr:rowOff>126547</xdr:rowOff>
    </xdr:to>
    <xdr:sp macro="" textlink="">
      <xdr:nvSpPr>
        <xdr:cNvPr id="3" name="TextBox 9">
          <a:extLst>
            <a:ext uri="{FF2B5EF4-FFF2-40B4-BE49-F238E27FC236}">
              <a16:creationId xmlns:a16="http://schemas.microsoft.com/office/drawing/2014/main" id="{04B65F1A-CDC6-4F28-B29C-464CC2D06E10}"/>
            </a:ext>
            <a:ext uri="{147F2762-F138-4A5C-976F-8EAC2B608ADB}">
              <a16:predDERef xmlns:a16="http://schemas.microsoft.com/office/drawing/2014/main" pred="{7AAAA4A8-2CCB-4D15-A08A-4DCAD334B885}"/>
            </a:ext>
          </a:extLst>
        </xdr:cNvPr>
        <xdr:cNvSpPr txBox="1"/>
      </xdr:nvSpPr>
      <xdr:spPr>
        <a:xfrm>
          <a:off x="14653531" y="3936546"/>
          <a:ext cx="3341915" cy="16287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Complex Arithmatic (Tutorial)</a:t>
          </a:r>
          <a:endParaRPr lang="en-US" b="1">
            <a:solidFill>
              <a:schemeClr val="accent1"/>
            </a:solidFill>
          </a:endParaRPr>
        </a:p>
        <a:p>
          <a:r>
            <a:rPr lang="en-US" b="1">
              <a:solidFill>
                <a:srgbClr val="FF0000"/>
              </a:solidFill>
            </a:rPr>
            <a:t>Linear Algebra (Tutorial)</a:t>
          </a:r>
        </a:p>
        <a:p>
          <a:r>
            <a:rPr lang="en-US" sz="1100" b="1">
              <a:solidFill>
                <a:schemeClr val="accent6"/>
              </a:solidFill>
            </a:rPr>
            <a:t>Single-qubit Gates (Tutorial)</a:t>
          </a:r>
        </a:p>
        <a:p>
          <a:r>
            <a:rPr lang="en-US" sz="1100" b="1">
              <a:solidFill>
                <a:schemeClr val="accent2"/>
              </a:solidFill>
            </a:rPr>
            <a:t>Multi-qubit Systems (Tutorial)</a:t>
          </a:r>
        </a:p>
        <a:p>
          <a:r>
            <a:rPr lang="en-US" sz="1100" b="1">
              <a:solidFill>
                <a:srgbClr val="7030A0"/>
              </a:solidFill>
            </a:rPr>
            <a:t>Multi-qubit Gates (Tutorial)</a:t>
          </a:r>
        </a:p>
        <a:p>
          <a:r>
            <a:rPr lang="en-US" sz="1100" b="1">
              <a:solidFill>
                <a:srgbClr val="1AC0C0"/>
              </a:solidFill>
            </a:rPr>
            <a:t>Recognizing Quantum Gates</a:t>
          </a:r>
        </a:p>
        <a:p>
          <a:r>
            <a:rPr lang="en-US" sz="1100" b="1"/>
            <a:t>Creating Quantum Superposition</a:t>
          </a:r>
        </a:p>
        <a:p>
          <a:r>
            <a:rPr lang="en-US" sz="1100" b="1">
              <a:solidFill>
                <a:srgbClr val="C00000"/>
              </a:solidFill>
            </a:rPr>
            <a:t>Distinguishing Quantum States Using Measurements</a:t>
          </a:r>
        </a:p>
      </xdr:txBody>
    </xdr:sp>
    <xdr:clientData/>
  </xdr:twoCellAnchor>
  <xdr:twoCellAnchor>
    <xdr:from>
      <xdr:col>11</xdr:col>
      <xdr:colOff>518160</xdr:colOff>
      <xdr:row>76</xdr:row>
      <xdr:rowOff>106680</xdr:rowOff>
    </xdr:from>
    <xdr:to>
      <xdr:col>19</xdr:col>
      <xdr:colOff>213360</xdr:colOff>
      <xdr:row>91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117EB-8374-4600-AB76-1055BC0E2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464820</xdr:colOff>
      <xdr:row>61</xdr:row>
      <xdr:rowOff>45720</xdr:rowOff>
    </xdr:from>
    <xdr:to>
      <xdr:col>19</xdr:col>
      <xdr:colOff>160020</xdr:colOff>
      <xdr:row>76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B29292-595E-4C05-93FA-F2B2DE706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773974</xdr:colOff>
      <xdr:row>86</xdr:row>
      <xdr:rowOff>77289</xdr:rowOff>
    </xdr:from>
    <xdr:to>
      <xdr:col>10</xdr:col>
      <xdr:colOff>164374</xdr:colOff>
      <xdr:row>101</xdr:row>
      <xdr:rowOff>77289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44819A-DC74-4F95-B5D3-0F53DD503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19793</xdr:colOff>
      <xdr:row>161</xdr:row>
      <xdr:rowOff>75035</xdr:rowOff>
    </xdr:from>
    <xdr:to>
      <xdr:col>15</xdr:col>
      <xdr:colOff>352302</xdr:colOff>
      <xdr:row>176</xdr:row>
      <xdr:rowOff>124691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7F8617F-6159-4F31-A040-29A4C4DCD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42554</xdr:colOff>
      <xdr:row>179</xdr:row>
      <xdr:rowOff>17811</xdr:rowOff>
    </xdr:from>
    <xdr:to>
      <xdr:col>15</xdr:col>
      <xdr:colOff>119743</xdr:colOff>
      <xdr:row>196</xdr:row>
      <xdr:rowOff>21771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B2CD392-4FBA-44F1-B8C4-8430F4F3D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443345</xdr:colOff>
      <xdr:row>161</xdr:row>
      <xdr:rowOff>169515</xdr:rowOff>
    </xdr:from>
    <xdr:to>
      <xdr:col>13</xdr:col>
      <xdr:colOff>273017</xdr:colOff>
      <xdr:row>169</xdr:row>
      <xdr:rowOff>61123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734BD35-3EB9-4B59-B3FE-BBA59C1EEEC9}"/>
            </a:ext>
          </a:extLst>
        </xdr:cNvPr>
        <xdr:cNvSpPr txBox="1"/>
      </xdr:nvSpPr>
      <xdr:spPr>
        <a:xfrm>
          <a:off x="10875818" y="29167079"/>
          <a:ext cx="2323490" cy="133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1"/>
              </a:solidFill>
            </a:rPr>
            <a:t>Complex arithmetic</a:t>
          </a:r>
        </a:p>
        <a:p>
          <a:r>
            <a:rPr lang="en-US" sz="1100">
              <a:solidFill>
                <a:schemeClr val="accent2"/>
              </a:solidFill>
            </a:rPr>
            <a:t>Linear</a:t>
          </a:r>
          <a:r>
            <a:rPr lang="en-US" sz="1100" baseline="0">
              <a:solidFill>
                <a:schemeClr val="accent2"/>
              </a:solidFill>
            </a:rPr>
            <a:t> algebra</a:t>
          </a:r>
        </a:p>
        <a:p>
          <a:r>
            <a:rPr lang="en-US" sz="1100" baseline="0">
              <a:solidFill>
                <a:schemeClr val="accent6"/>
              </a:solidFill>
            </a:rPr>
            <a:t>Single-qubit gates</a:t>
          </a:r>
        </a:p>
        <a:p>
          <a:r>
            <a:rPr lang="en-US" sz="1100" baseline="0">
              <a:solidFill>
                <a:schemeClr val="accent4"/>
              </a:solidFill>
            </a:rPr>
            <a:t>Multi-qubit systems</a:t>
          </a:r>
        </a:p>
        <a:p>
          <a:r>
            <a:rPr lang="en-US" sz="1100" baseline="0">
              <a:solidFill>
                <a:sysClr val="windowText" lastClr="000000"/>
              </a:solidFill>
            </a:rPr>
            <a:t>Multi-qubit gates</a:t>
          </a:r>
        </a:p>
        <a:p>
          <a:r>
            <a:rPr lang="en-US" sz="1100">
              <a:solidFill>
                <a:srgbClr val="7030A0"/>
              </a:solidFill>
            </a:rPr>
            <a:t>Exploring Deutsch-Jozsa</a:t>
          </a:r>
          <a:r>
            <a:rPr lang="en-US" sz="1100" baseline="0">
              <a:solidFill>
                <a:srgbClr val="7030A0"/>
              </a:solidFill>
            </a:rPr>
            <a:t> algorithm</a:t>
          </a:r>
        </a:p>
        <a:p>
          <a:r>
            <a:rPr lang="en-US" sz="1100">
              <a:solidFill>
                <a:srgbClr val="33CCCC"/>
              </a:solidFill>
            </a:rPr>
            <a:t>Exploring Grover's</a:t>
          </a:r>
          <a:r>
            <a:rPr lang="en-US" sz="1100" baseline="0">
              <a:solidFill>
                <a:srgbClr val="33CCCC"/>
              </a:solidFill>
            </a:rPr>
            <a:t> search algorithm</a:t>
          </a:r>
          <a:endParaRPr lang="en-US" sz="1100">
            <a:solidFill>
              <a:srgbClr val="33CCCC"/>
            </a:solidFill>
          </a:endParaRPr>
        </a:p>
      </xdr:txBody>
    </xdr:sp>
    <xdr:clientData/>
  </xdr:twoCellAnchor>
  <xdr:twoCellAnchor>
    <xdr:from>
      <xdr:col>9</xdr:col>
      <xdr:colOff>413657</xdr:colOff>
      <xdr:row>179</xdr:row>
      <xdr:rowOff>97969</xdr:rowOff>
    </xdr:from>
    <xdr:to>
      <xdr:col>13</xdr:col>
      <xdr:colOff>348343</xdr:colOff>
      <xdr:row>187</xdr:row>
      <xdr:rowOff>87085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FACC54A-AD93-425C-92A7-C1062DF84E5A}"/>
            </a:ext>
          </a:extLst>
        </xdr:cNvPr>
        <xdr:cNvSpPr txBox="1"/>
      </xdr:nvSpPr>
      <xdr:spPr>
        <a:xfrm>
          <a:off x="10831286" y="33223198"/>
          <a:ext cx="2438400" cy="1469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1"/>
              </a:solidFill>
            </a:rPr>
            <a:t>Basic</a:t>
          </a:r>
          <a:r>
            <a:rPr lang="en-US" sz="1100" baseline="0">
              <a:solidFill>
                <a:schemeClr val="accent1"/>
              </a:solidFill>
            </a:rPr>
            <a:t> quantum computing gates</a:t>
          </a:r>
        </a:p>
        <a:p>
          <a:r>
            <a:rPr lang="en-US" sz="1100" baseline="0">
              <a:solidFill>
                <a:schemeClr val="accent2"/>
              </a:solidFill>
            </a:rPr>
            <a:t>Superposition</a:t>
          </a:r>
        </a:p>
        <a:p>
          <a:r>
            <a:rPr lang="en-US" sz="1100" baseline="0">
              <a:solidFill>
                <a:schemeClr val="accent6"/>
              </a:solidFill>
            </a:rPr>
            <a:t>Measurements</a:t>
          </a:r>
        </a:p>
        <a:p>
          <a:r>
            <a:rPr lang="en-US" sz="1100" baseline="0">
              <a:solidFill>
                <a:schemeClr val="accent4"/>
              </a:solidFill>
            </a:rPr>
            <a:t>Joint measurements</a:t>
          </a:r>
        </a:p>
        <a:p>
          <a:r>
            <a:rPr lang="en-US" sz="1100" baseline="0"/>
            <a:t>Teleportation</a:t>
          </a:r>
        </a:p>
        <a:p>
          <a:r>
            <a:rPr lang="en-US" sz="1100" baseline="0">
              <a:solidFill>
                <a:srgbClr val="7030A0"/>
              </a:solidFill>
            </a:rPr>
            <a:t>Superdense coding</a:t>
          </a:r>
        </a:p>
        <a:p>
          <a:r>
            <a:rPr lang="en-US" sz="1100" baseline="0">
              <a:solidFill>
                <a:srgbClr val="33CCCC"/>
              </a:solidFill>
            </a:rPr>
            <a:t>Implementing Grover's algorithm</a:t>
          </a:r>
        </a:p>
        <a:p>
          <a:r>
            <a:rPr lang="en-US" sz="1100" baseline="0">
              <a:solidFill>
                <a:srgbClr val="FF33CC"/>
              </a:solidFill>
            </a:rPr>
            <a:t>BB84 protocol</a:t>
          </a:r>
          <a:endParaRPr lang="en-US" sz="1100">
            <a:solidFill>
              <a:srgbClr val="FF33CC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0"/>
  <sheetViews>
    <sheetView tabSelected="1" topLeftCell="C1" zoomScale="70" zoomScaleNormal="70" workbookViewId="0">
      <selection activeCell="P170" sqref="P170"/>
    </sheetView>
  </sheetViews>
  <sheetFormatPr defaultRowHeight="14.4" x14ac:dyDescent="0.3"/>
  <cols>
    <col min="2" max="2" width="12.109375" bestFit="1" customWidth="1"/>
    <col min="3" max="3" width="12.109375" customWidth="1"/>
    <col min="6" max="6" width="10.88671875" bestFit="1" customWidth="1"/>
    <col min="7" max="7" width="15.5546875" bestFit="1" customWidth="1"/>
    <col min="9" max="9" width="65.77734375" bestFit="1" customWidth="1"/>
    <col min="10" max="10" width="9.77734375" bestFit="1" customWidth="1"/>
  </cols>
  <sheetData>
    <row r="2" spans="1:7" x14ac:dyDescent="0.3">
      <c r="C2" t="s">
        <v>73</v>
      </c>
      <c r="D2" t="s">
        <v>0</v>
      </c>
      <c r="E2" t="s">
        <v>1</v>
      </c>
    </row>
    <row r="3" spans="1:7" x14ac:dyDescent="0.3">
      <c r="A3" s="11" t="s">
        <v>2</v>
      </c>
      <c r="B3" t="s">
        <v>3</v>
      </c>
      <c r="C3">
        <v>0</v>
      </c>
      <c r="D3" s="1">
        <v>1.0995370370370371E-3</v>
      </c>
      <c r="E3">
        <v>1</v>
      </c>
      <c r="F3" t="s">
        <v>15</v>
      </c>
      <c r="G3" t="s">
        <v>16</v>
      </c>
    </row>
    <row r="4" spans="1:7" x14ac:dyDescent="0.3">
      <c r="A4" s="11"/>
      <c r="B4" t="s">
        <v>4</v>
      </c>
      <c r="C4">
        <v>0</v>
      </c>
      <c r="D4" s="1">
        <v>8.1018518518518516E-4</v>
      </c>
      <c r="E4">
        <v>1</v>
      </c>
      <c r="F4" s="1">
        <f>SUM(D3:D14)</f>
        <v>8.9884259259259261E-2</v>
      </c>
      <c r="G4">
        <f xml:space="preserve"> SUM(E3:E14)</f>
        <v>27</v>
      </c>
    </row>
    <row r="5" spans="1:7" x14ac:dyDescent="0.3">
      <c r="A5" s="11"/>
      <c r="B5" t="s">
        <v>5</v>
      </c>
      <c r="C5">
        <v>0</v>
      </c>
      <c r="D5" s="1">
        <v>4.7453703703703703E-3</v>
      </c>
      <c r="E5">
        <v>2</v>
      </c>
    </row>
    <row r="6" spans="1:7" x14ac:dyDescent="0.3">
      <c r="A6" s="11"/>
      <c r="B6" t="s">
        <v>6</v>
      </c>
      <c r="C6">
        <v>0</v>
      </c>
      <c r="D6" s="1">
        <v>1.0185185185185186E-3</v>
      </c>
      <c r="E6">
        <v>1</v>
      </c>
    </row>
    <row r="7" spans="1:7" x14ac:dyDescent="0.3">
      <c r="A7" s="11"/>
      <c r="B7" t="s">
        <v>7</v>
      </c>
      <c r="C7">
        <v>0</v>
      </c>
      <c r="D7" s="1">
        <v>4.8379629629629632E-3</v>
      </c>
      <c r="E7">
        <v>3</v>
      </c>
    </row>
    <row r="8" spans="1:7" x14ac:dyDescent="0.3">
      <c r="A8" s="11"/>
      <c r="B8" t="s">
        <v>8</v>
      </c>
      <c r="C8">
        <v>0</v>
      </c>
      <c r="D8" s="1">
        <v>1.8055555555555557E-3</v>
      </c>
      <c r="E8">
        <v>1</v>
      </c>
    </row>
    <row r="9" spans="1:7" x14ac:dyDescent="0.3">
      <c r="A9" s="11"/>
      <c r="B9" t="s">
        <v>9</v>
      </c>
      <c r="C9">
        <v>0</v>
      </c>
      <c r="D9" s="1">
        <v>6.030092592592593E-3</v>
      </c>
      <c r="E9">
        <v>1</v>
      </c>
    </row>
    <row r="10" spans="1:7" x14ac:dyDescent="0.3">
      <c r="A10" s="11"/>
      <c r="B10" t="s">
        <v>10</v>
      </c>
      <c r="C10">
        <v>1</v>
      </c>
      <c r="D10" s="1">
        <v>1.1585648148148149E-2</v>
      </c>
      <c r="E10">
        <v>5</v>
      </c>
    </row>
    <row r="11" spans="1:7" x14ac:dyDescent="0.3">
      <c r="A11" s="11"/>
      <c r="B11" t="s">
        <v>11</v>
      </c>
      <c r="C11">
        <v>0</v>
      </c>
      <c r="D11" s="1">
        <v>1.0763888888888891E-2</v>
      </c>
      <c r="E11">
        <v>5</v>
      </c>
    </row>
    <row r="12" spans="1:7" x14ac:dyDescent="0.3">
      <c r="A12" s="11"/>
      <c r="B12" t="s">
        <v>12</v>
      </c>
      <c r="C12">
        <v>0</v>
      </c>
      <c r="D12" s="1">
        <v>2.2569444444444447E-3</v>
      </c>
      <c r="E12">
        <v>1</v>
      </c>
    </row>
    <row r="13" spans="1:7" x14ac:dyDescent="0.3">
      <c r="A13" s="11"/>
      <c r="B13" t="s">
        <v>13</v>
      </c>
      <c r="C13">
        <v>0</v>
      </c>
      <c r="D13" s="1">
        <v>1.5486111111111112E-2</v>
      </c>
      <c r="E13">
        <v>3</v>
      </c>
      <c r="F13" s="1">
        <f>AVERAGE(D3:D14)</f>
        <v>7.4903549382716048E-3</v>
      </c>
      <c r="G13" s="3">
        <f xml:space="preserve"> AVERAGE(E3:E14)</f>
        <v>2.25</v>
      </c>
    </row>
    <row r="14" spans="1:7" x14ac:dyDescent="0.3">
      <c r="A14" s="11"/>
      <c r="B14" t="s">
        <v>14</v>
      </c>
      <c r="C14">
        <v>0</v>
      </c>
      <c r="D14" s="1">
        <v>2.9444444444444443E-2</v>
      </c>
      <c r="E14">
        <v>3</v>
      </c>
      <c r="F14" t="s">
        <v>18</v>
      </c>
      <c r="G14" t="s">
        <v>17</v>
      </c>
    </row>
    <row r="15" spans="1:7" x14ac:dyDescent="0.3">
      <c r="A15" s="11" t="s">
        <v>23</v>
      </c>
      <c r="B15" t="s">
        <v>3</v>
      </c>
      <c r="C15">
        <v>0</v>
      </c>
      <c r="D15" s="1">
        <v>7.5231481481481471E-4</v>
      </c>
      <c r="E15">
        <v>1</v>
      </c>
      <c r="F15" t="s">
        <v>15</v>
      </c>
      <c r="G15" t="s">
        <v>16</v>
      </c>
    </row>
    <row r="16" spans="1:7" x14ac:dyDescent="0.3">
      <c r="A16" s="11"/>
      <c r="B16" t="s">
        <v>4</v>
      </c>
      <c r="C16">
        <v>0</v>
      </c>
      <c r="D16" s="1">
        <v>2.4652777777777776E-3</v>
      </c>
      <c r="E16">
        <v>1</v>
      </c>
      <c r="F16" s="1">
        <f>SUM(D15:D27)</f>
        <v>9.8078703703703696E-2</v>
      </c>
      <c r="G16">
        <f>SUM(E15:E27)</f>
        <v>18</v>
      </c>
    </row>
    <row r="17" spans="1:7" x14ac:dyDescent="0.3">
      <c r="A17" s="11"/>
      <c r="B17" t="s">
        <v>5</v>
      </c>
      <c r="C17">
        <v>0</v>
      </c>
      <c r="D17" s="1">
        <v>1.4050925925925927E-2</v>
      </c>
      <c r="E17">
        <v>2</v>
      </c>
    </row>
    <row r="18" spans="1:7" x14ac:dyDescent="0.3">
      <c r="A18" s="11"/>
      <c r="B18" t="s">
        <v>6</v>
      </c>
      <c r="C18">
        <v>0</v>
      </c>
      <c r="D18" s="1">
        <v>2.7291666666666662E-2</v>
      </c>
      <c r="E18">
        <v>2</v>
      </c>
    </row>
    <row r="19" spans="1:7" x14ac:dyDescent="0.3">
      <c r="A19" s="11"/>
      <c r="B19" t="s">
        <v>7</v>
      </c>
      <c r="C19">
        <v>0</v>
      </c>
      <c r="D19" s="1">
        <v>1.4583333333333334E-3</v>
      </c>
      <c r="E19">
        <v>1</v>
      </c>
    </row>
    <row r="20" spans="1:7" x14ac:dyDescent="0.3">
      <c r="A20" s="11"/>
      <c r="B20" t="s">
        <v>8</v>
      </c>
      <c r="C20">
        <v>0</v>
      </c>
      <c r="D20" s="1">
        <v>8.0092592592592594E-3</v>
      </c>
      <c r="E20">
        <v>2</v>
      </c>
    </row>
    <row r="21" spans="1:7" x14ac:dyDescent="0.3">
      <c r="A21" s="11"/>
      <c r="B21" t="s">
        <v>9</v>
      </c>
      <c r="C21">
        <v>0</v>
      </c>
      <c r="D21" s="1">
        <v>3.1597222222222222E-3</v>
      </c>
      <c r="E21">
        <v>1</v>
      </c>
    </row>
    <row r="22" spans="1:7" x14ac:dyDescent="0.3">
      <c r="A22" s="11"/>
      <c r="B22" t="s">
        <v>21</v>
      </c>
      <c r="C22">
        <v>0</v>
      </c>
      <c r="D22" s="1">
        <v>1.5416666666666667E-2</v>
      </c>
      <c r="E22">
        <v>3</v>
      </c>
    </row>
    <row r="23" spans="1:7" x14ac:dyDescent="0.3">
      <c r="A23" s="11"/>
      <c r="B23" t="s">
        <v>11</v>
      </c>
      <c r="C23">
        <v>0</v>
      </c>
      <c r="D23" s="1">
        <v>1.2847222222222223E-3</v>
      </c>
      <c r="E23">
        <v>1</v>
      </c>
    </row>
    <row r="24" spans="1:7" x14ac:dyDescent="0.3">
      <c r="A24" s="11"/>
      <c r="B24" t="s">
        <v>12</v>
      </c>
      <c r="C24">
        <v>0</v>
      </c>
      <c r="D24" s="1">
        <v>7.2106481481481475E-3</v>
      </c>
      <c r="E24">
        <v>1</v>
      </c>
    </row>
    <row r="25" spans="1:7" x14ac:dyDescent="0.3">
      <c r="A25" s="11"/>
      <c r="B25" t="s">
        <v>13</v>
      </c>
      <c r="C25">
        <v>0</v>
      </c>
      <c r="D25" s="1">
        <v>1.1921296296296296E-3</v>
      </c>
      <c r="E25">
        <v>1</v>
      </c>
    </row>
    <row r="26" spans="1:7" x14ac:dyDescent="0.3">
      <c r="A26" s="11"/>
      <c r="B26" t="s">
        <v>22</v>
      </c>
      <c r="C26">
        <v>1</v>
      </c>
      <c r="D26" s="1">
        <v>1.3148148148148147E-2</v>
      </c>
      <c r="E26">
        <v>1</v>
      </c>
    </row>
    <row r="27" spans="1:7" x14ac:dyDescent="0.3">
      <c r="A27" s="11"/>
      <c r="B27" t="s">
        <v>19</v>
      </c>
      <c r="C27">
        <v>0</v>
      </c>
      <c r="D27" s="1">
        <v>2.6388888888888885E-3</v>
      </c>
      <c r="E27">
        <v>1</v>
      </c>
      <c r="F27" s="1">
        <f>AVERAGE(D15:D27)</f>
        <v>7.5445156695156685E-3</v>
      </c>
      <c r="G27" s="3">
        <f>AVERAGE(E15:E27)</f>
        <v>1.3846153846153846</v>
      </c>
    </row>
    <row r="28" spans="1:7" x14ac:dyDescent="0.3">
      <c r="A28" s="11"/>
      <c r="B28" s="8" t="s">
        <v>20</v>
      </c>
      <c r="C28">
        <v>2</v>
      </c>
      <c r="D28" s="9">
        <v>3.125E-2</v>
      </c>
      <c r="E28" s="8" t="s">
        <v>85</v>
      </c>
      <c r="F28" t="s">
        <v>18</v>
      </c>
      <c r="G28" t="s">
        <v>17</v>
      </c>
    </row>
    <row r="29" spans="1:7" x14ac:dyDescent="0.3">
      <c r="A29" s="12" t="s">
        <v>26</v>
      </c>
      <c r="B29" t="s">
        <v>3</v>
      </c>
      <c r="C29">
        <v>0</v>
      </c>
      <c r="D29" s="1">
        <v>2.5462962962962961E-4</v>
      </c>
      <c r="E29">
        <v>1</v>
      </c>
      <c r="F29" t="s">
        <v>15</v>
      </c>
      <c r="G29" t="s">
        <v>16</v>
      </c>
    </row>
    <row r="30" spans="1:7" x14ac:dyDescent="0.3">
      <c r="A30" s="12"/>
      <c r="B30" t="s">
        <v>4</v>
      </c>
      <c r="C30">
        <v>0</v>
      </c>
      <c r="D30" s="1">
        <v>4.4212962962962956E-3</v>
      </c>
      <c r="E30">
        <v>3</v>
      </c>
      <c r="F30" s="1">
        <f>SUM(D29:D35)</f>
        <v>2.6435185185185187E-2</v>
      </c>
      <c r="G30">
        <f>SUM(E29:E35)</f>
        <v>15</v>
      </c>
    </row>
    <row r="31" spans="1:7" x14ac:dyDescent="0.3">
      <c r="A31" s="12"/>
      <c r="B31" t="s">
        <v>24</v>
      </c>
      <c r="C31">
        <v>1</v>
      </c>
      <c r="D31" s="1">
        <v>4.4560185185185189E-3</v>
      </c>
      <c r="E31">
        <v>5</v>
      </c>
    </row>
    <row r="32" spans="1:7" x14ac:dyDescent="0.3">
      <c r="A32" s="12"/>
      <c r="B32" t="s">
        <v>6</v>
      </c>
      <c r="C32">
        <v>0</v>
      </c>
      <c r="D32" s="1">
        <v>4.0509259259259258E-4</v>
      </c>
      <c r="E32">
        <v>1</v>
      </c>
    </row>
    <row r="33" spans="1:7" x14ac:dyDescent="0.3">
      <c r="A33" s="12"/>
      <c r="B33" t="s">
        <v>7</v>
      </c>
      <c r="C33">
        <v>0</v>
      </c>
      <c r="D33" s="1">
        <v>4.8495370370370368E-3</v>
      </c>
      <c r="E33">
        <v>3</v>
      </c>
    </row>
    <row r="34" spans="1:7" x14ac:dyDescent="0.3">
      <c r="A34" s="12"/>
      <c r="B34" t="s">
        <v>8</v>
      </c>
      <c r="C34">
        <v>0</v>
      </c>
      <c r="D34" s="1">
        <v>4.2592592592592595E-3</v>
      </c>
      <c r="E34">
        <v>1</v>
      </c>
      <c r="F34" s="1">
        <f>AVERAGE(D29:D35)</f>
        <v>3.7764550264550267E-3</v>
      </c>
      <c r="G34" s="3">
        <f>AVERAGE(E29:E35)</f>
        <v>2.1428571428571428</v>
      </c>
    </row>
    <row r="35" spans="1:7" x14ac:dyDescent="0.3">
      <c r="A35" s="12"/>
      <c r="B35" t="s">
        <v>25</v>
      </c>
      <c r="C35">
        <v>2</v>
      </c>
      <c r="D35" s="1">
        <v>7.789351851851852E-3</v>
      </c>
      <c r="E35">
        <v>1</v>
      </c>
      <c r="F35" t="s">
        <v>18</v>
      </c>
      <c r="G35" t="s">
        <v>17</v>
      </c>
    </row>
    <row r="36" spans="1:7" x14ac:dyDescent="0.3">
      <c r="A36" s="12" t="s">
        <v>27</v>
      </c>
      <c r="B36" t="s">
        <v>3</v>
      </c>
      <c r="C36">
        <v>0</v>
      </c>
      <c r="D36" s="1">
        <v>1.1493055555555555E-2</v>
      </c>
      <c r="E36">
        <v>1</v>
      </c>
      <c r="F36" t="s">
        <v>15</v>
      </c>
      <c r="G36" t="s">
        <v>16</v>
      </c>
    </row>
    <row r="37" spans="1:7" x14ac:dyDescent="0.3">
      <c r="A37" s="12"/>
      <c r="B37" t="s">
        <v>4</v>
      </c>
      <c r="C37">
        <v>0</v>
      </c>
      <c r="D37" s="1">
        <v>1.6666666666666668E-3</v>
      </c>
      <c r="E37">
        <v>1</v>
      </c>
      <c r="F37" s="1">
        <f>SUM(D36:D41)</f>
        <v>3.0717592592592595E-2</v>
      </c>
      <c r="G37">
        <f>SUM(E36:E41)</f>
        <v>8</v>
      </c>
    </row>
    <row r="38" spans="1:7" x14ac:dyDescent="0.3">
      <c r="A38" s="12"/>
      <c r="B38" t="s">
        <v>5</v>
      </c>
      <c r="C38">
        <v>0</v>
      </c>
      <c r="D38" s="1">
        <v>6.134259259259259E-4</v>
      </c>
      <c r="E38">
        <v>1</v>
      </c>
    </row>
    <row r="39" spans="1:7" x14ac:dyDescent="0.3">
      <c r="A39" s="12"/>
      <c r="B39" t="s">
        <v>6</v>
      </c>
      <c r="C39">
        <v>0</v>
      </c>
      <c r="D39" s="1">
        <v>3.530092592592592E-3</v>
      </c>
      <c r="E39">
        <v>1</v>
      </c>
    </row>
    <row r="40" spans="1:7" x14ac:dyDescent="0.3">
      <c r="A40" s="12"/>
      <c r="B40" t="s">
        <v>7</v>
      </c>
      <c r="C40">
        <v>0</v>
      </c>
      <c r="D40" s="1">
        <v>4.0624999999999993E-3</v>
      </c>
      <c r="E40">
        <v>2</v>
      </c>
      <c r="F40" s="1">
        <f>AVERAGE(D36:D41)</f>
        <v>5.1195987654320992E-3</v>
      </c>
      <c r="G40" s="3">
        <f>AVERAGE(E36:E41)</f>
        <v>1.3333333333333333</v>
      </c>
    </row>
    <row r="41" spans="1:7" x14ac:dyDescent="0.3">
      <c r="A41" s="12"/>
      <c r="B41" t="s">
        <v>8</v>
      </c>
      <c r="C41">
        <v>0</v>
      </c>
      <c r="D41" s="1">
        <v>9.3518518518518525E-3</v>
      </c>
      <c r="E41">
        <v>2</v>
      </c>
      <c r="F41" t="s">
        <v>18</v>
      </c>
      <c r="G41" t="s">
        <v>17</v>
      </c>
    </row>
    <row r="42" spans="1:7" x14ac:dyDescent="0.3">
      <c r="A42" s="12" t="s">
        <v>28</v>
      </c>
      <c r="B42" t="s">
        <v>3</v>
      </c>
      <c r="C42">
        <v>0</v>
      </c>
      <c r="D42" s="1">
        <v>9.6412037037037039E-3</v>
      </c>
      <c r="E42">
        <v>2</v>
      </c>
      <c r="F42" t="s">
        <v>15</v>
      </c>
      <c r="G42" t="s">
        <v>16</v>
      </c>
    </row>
    <row r="43" spans="1:7" x14ac:dyDescent="0.3">
      <c r="A43" s="12"/>
      <c r="B43" t="s">
        <v>4</v>
      </c>
      <c r="C43">
        <v>0</v>
      </c>
      <c r="D43" s="1">
        <v>2.0138888888888888E-3</v>
      </c>
      <c r="E43">
        <v>1</v>
      </c>
      <c r="F43" s="1">
        <f>SUM(D42:D46)</f>
        <v>2.1064814814814814E-2</v>
      </c>
      <c r="G43">
        <f>SUM(E42:E46)</f>
        <v>6</v>
      </c>
    </row>
    <row r="44" spans="1:7" x14ac:dyDescent="0.3">
      <c r="A44" s="12"/>
      <c r="B44" t="s">
        <v>5</v>
      </c>
      <c r="C44">
        <v>0</v>
      </c>
      <c r="D44" s="1">
        <v>2.5462962962962961E-4</v>
      </c>
      <c r="E44">
        <v>1</v>
      </c>
    </row>
    <row r="45" spans="1:7" x14ac:dyDescent="0.3">
      <c r="A45" s="12"/>
      <c r="B45" t="s">
        <v>6</v>
      </c>
      <c r="C45">
        <v>0</v>
      </c>
      <c r="D45" s="1">
        <v>1.5277777777777779E-3</v>
      </c>
      <c r="E45">
        <v>1</v>
      </c>
      <c r="F45" s="1">
        <f>AVERAGE(D42:D46)</f>
        <v>4.2129629629629626E-3</v>
      </c>
      <c r="G45" s="3">
        <f>AVERAGE(E42:E46)</f>
        <v>1.2</v>
      </c>
    </row>
    <row r="46" spans="1:7" x14ac:dyDescent="0.3">
      <c r="A46" s="12"/>
      <c r="B46" t="s">
        <v>7</v>
      </c>
      <c r="C46">
        <v>0</v>
      </c>
      <c r="D46" s="1">
        <v>7.6273148148148151E-3</v>
      </c>
      <c r="E46">
        <v>1</v>
      </c>
      <c r="F46" t="s">
        <v>18</v>
      </c>
      <c r="G46" t="s">
        <v>17</v>
      </c>
    </row>
    <row r="47" spans="1:7" x14ac:dyDescent="0.3">
      <c r="A47" s="13" t="s">
        <v>86</v>
      </c>
      <c r="B47" t="s">
        <v>3</v>
      </c>
      <c r="C47">
        <v>0</v>
      </c>
      <c r="D47" s="1">
        <v>1.3900462962962962E-2</v>
      </c>
      <c r="F47" t="s">
        <v>15</v>
      </c>
      <c r="G47" t="s">
        <v>16</v>
      </c>
    </row>
    <row r="48" spans="1:7" x14ac:dyDescent="0.3">
      <c r="A48" s="13"/>
      <c r="B48" t="s">
        <v>4</v>
      </c>
      <c r="C48">
        <v>0</v>
      </c>
      <c r="D48" s="1">
        <v>6.782407407407408E-3</v>
      </c>
      <c r="F48" s="1">
        <f>SUM(D64:D78)</f>
        <v>3.3229166666666664E-2</v>
      </c>
      <c r="G48">
        <f>SUM(E64:E78)</f>
        <v>21</v>
      </c>
    </row>
    <row r="49" spans="1:7" x14ac:dyDescent="0.3">
      <c r="A49" s="13"/>
      <c r="B49" t="s">
        <v>5</v>
      </c>
      <c r="C49">
        <v>0</v>
      </c>
      <c r="D49" s="1">
        <v>5.8217592592592592E-3</v>
      </c>
    </row>
    <row r="50" spans="1:7" x14ac:dyDescent="0.3">
      <c r="A50" s="13"/>
      <c r="B50" t="s">
        <v>6</v>
      </c>
      <c r="C50">
        <v>0</v>
      </c>
      <c r="D50" s="1">
        <v>4.1203703703703706E-3</v>
      </c>
    </row>
    <row r="51" spans="1:7" x14ac:dyDescent="0.3">
      <c r="A51" s="13" t="s">
        <v>87</v>
      </c>
      <c r="B51" t="s">
        <v>3</v>
      </c>
      <c r="C51">
        <v>0</v>
      </c>
      <c r="D51" s="1">
        <v>3.7037037037037035E-4</v>
      </c>
    </row>
    <row r="52" spans="1:7" x14ac:dyDescent="0.3">
      <c r="A52" s="13"/>
      <c r="B52" t="s">
        <v>4</v>
      </c>
      <c r="C52">
        <v>0</v>
      </c>
      <c r="D52" s="1">
        <v>2.3379629629629631E-3</v>
      </c>
    </row>
    <row r="53" spans="1:7" ht="14.4" customHeight="1" x14ac:dyDescent="0.3">
      <c r="A53" s="13"/>
      <c r="B53" t="s">
        <v>5</v>
      </c>
      <c r="C53">
        <v>0</v>
      </c>
      <c r="D53" s="1">
        <v>2.8009259259259259E-3</v>
      </c>
    </row>
    <row r="54" spans="1:7" x14ac:dyDescent="0.3">
      <c r="A54" s="13"/>
      <c r="B54" t="s">
        <v>6</v>
      </c>
      <c r="C54">
        <v>0</v>
      </c>
      <c r="D54" s="1">
        <v>4.386574074074074E-3</v>
      </c>
    </row>
    <row r="55" spans="1:7" x14ac:dyDescent="0.3">
      <c r="A55" s="13"/>
      <c r="B55" t="s">
        <v>7</v>
      </c>
      <c r="C55">
        <v>0</v>
      </c>
      <c r="D55" s="1">
        <v>2.1527777777777778E-3</v>
      </c>
    </row>
    <row r="60" spans="1:7" x14ac:dyDescent="0.3">
      <c r="F60" s="1">
        <f>AVERAGE(D64:D78)</f>
        <v>2.2152777777777774E-3</v>
      </c>
      <c r="G60" s="3">
        <f>AVERAGE(E64:E78)</f>
        <v>1.4</v>
      </c>
    </row>
    <row r="61" spans="1:7" x14ac:dyDescent="0.3">
      <c r="F61" s="2" t="s">
        <v>18</v>
      </c>
      <c r="G61" t="s">
        <v>17</v>
      </c>
    </row>
    <row r="62" spans="1:7" x14ac:dyDescent="0.3">
      <c r="F62" t="s">
        <v>15</v>
      </c>
      <c r="G62" t="s">
        <v>16</v>
      </c>
    </row>
    <row r="63" spans="1:7" x14ac:dyDescent="0.3">
      <c r="F63" s="1">
        <f>SUM(D79:D99)</f>
        <v>0.27972222222222221</v>
      </c>
      <c r="G63">
        <f>SUM(E79:E99)</f>
        <v>41</v>
      </c>
    </row>
    <row r="64" spans="1:7" x14ac:dyDescent="0.3">
      <c r="A64" s="4"/>
      <c r="B64" t="s">
        <v>29</v>
      </c>
      <c r="C64">
        <v>0</v>
      </c>
      <c r="D64" s="1">
        <v>2.0833333333333335E-4</v>
      </c>
      <c r="E64">
        <v>1</v>
      </c>
    </row>
    <row r="65" spans="1:11" ht="14.4" customHeight="1" x14ac:dyDescent="0.3">
      <c r="A65" s="4"/>
      <c r="B65" t="s">
        <v>30</v>
      </c>
      <c r="C65">
        <v>0</v>
      </c>
      <c r="D65" s="1">
        <v>5.4398148148148144E-4</v>
      </c>
      <c r="E65">
        <v>1</v>
      </c>
    </row>
    <row r="66" spans="1:11" x14ac:dyDescent="0.3">
      <c r="A66" s="4"/>
      <c r="B66" t="s">
        <v>31</v>
      </c>
      <c r="C66">
        <v>0</v>
      </c>
      <c r="D66" s="1">
        <v>4.6296296296296293E-4</v>
      </c>
      <c r="E66">
        <v>1</v>
      </c>
    </row>
    <row r="67" spans="1:11" x14ac:dyDescent="0.3">
      <c r="A67" s="4"/>
      <c r="B67" t="s">
        <v>32</v>
      </c>
      <c r="C67">
        <v>0</v>
      </c>
      <c r="D67" s="1">
        <v>2.488425925925926E-3</v>
      </c>
      <c r="E67">
        <v>1</v>
      </c>
    </row>
    <row r="68" spans="1:11" x14ac:dyDescent="0.3">
      <c r="A68" s="4"/>
      <c r="B68" t="s">
        <v>33</v>
      </c>
      <c r="C68">
        <v>0</v>
      </c>
      <c r="D68" s="1">
        <v>3.0092592592592595E-4</v>
      </c>
      <c r="E68">
        <v>1</v>
      </c>
      <c r="H68" t="s">
        <v>77</v>
      </c>
      <c r="I68" t="s">
        <v>74</v>
      </c>
      <c r="J68" t="s">
        <v>75</v>
      </c>
      <c r="K68" t="s">
        <v>76</v>
      </c>
    </row>
    <row r="69" spans="1:11" x14ac:dyDescent="0.3">
      <c r="A69" s="4"/>
      <c r="B69" t="s">
        <v>34</v>
      </c>
      <c r="C69">
        <v>0</v>
      </c>
      <c r="D69" s="1">
        <v>7.6388888888888893E-4</v>
      </c>
      <c r="E69">
        <v>1</v>
      </c>
      <c r="I69" s="1">
        <f>AVERAGEIF($C$3:$C$160,0,$D$3:$D$160)</f>
        <v>5.7071670907548758E-3</v>
      </c>
      <c r="J69" s="1">
        <f>AVERAGEIF($C$3:$C$160,1,$D$3:$D$160)</f>
        <v>1.8832947530864199E-2</v>
      </c>
      <c r="K69" s="1">
        <f>AVERAGEIF($C$3:$C$160,2,$D$3:$D$160)</f>
        <v>2.329861111111111E-2</v>
      </c>
    </row>
    <row r="70" spans="1:11" x14ac:dyDescent="0.3">
      <c r="A70" s="4"/>
      <c r="B70" t="s">
        <v>35</v>
      </c>
      <c r="C70">
        <v>0</v>
      </c>
      <c r="D70" s="1">
        <v>9.571759259259259E-3</v>
      </c>
      <c r="E70">
        <v>4</v>
      </c>
      <c r="H70" t="s">
        <v>78</v>
      </c>
      <c r="I70" t="s">
        <v>74</v>
      </c>
      <c r="J70" t="s">
        <v>75</v>
      </c>
      <c r="K70" t="s">
        <v>76</v>
      </c>
    </row>
    <row r="71" spans="1:11" x14ac:dyDescent="0.3">
      <c r="A71" s="4"/>
      <c r="B71" t="s">
        <v>36</v>
      </c>
      <c r="C71">
        <v>0</v>
      </c>
      <c r="D71" s="1">
        <v>3.3564814814814811E-3</v>
      </c>
      <c r="E71">
        <v>3</v>
      </c>
      <c r="I71" s="10">
        <f>AVERAGEIF($C$3:$C$160,0,$E$3:$E$160)</f>
        <v>1.6147540983606556</v>
      </c>
      <c r="J71" s="10">
        <f>AVERAGEIF($C$3:$C$160,1,$E$3:$E$160)</f>
        <v>2.7</v>
      </c>
      <c r="K71" s="3">
        <f>AVERAGEIF($C$3:$C$160,2,$E$3:$E$160)</f>
        <v>1.3333333333333333</v>
      </c>
    </row>
    <row r="72" spans="1:11" x14ac:dyDescent="0.3">
      <c r="A72" s="4"/>
      <c r="B72" t="s">
        <v>37</v>
      </c>
      <c r="C72">
        <v>0</v>
      </c>
      <c r="D72" s="1">
        <v>3.4722222222222224E-4</v>
      </c>
      <c r="E72">
        <v>1</v>
      </c>
      <c r="H72" t="s">
        <v>79</v>
      </c>
      <c r="I72" t="s">
        <v>74</v>
      </c>
      <c r="J72" t="s">
        <v>75</v>
      </c>
      <c r="K72" t="s">
        <v>76</v>
      </c>
    </row>
    <row r="73" spans="1:11" x14ac:dyDescent="0.3">
      <c r="A73" s="4"/>
      <c r="B73" t="s">
        <v>38</v>
      </c>
      <c r="C73">
        <v>0</v>
      </c>
      <c r="D73" s="1">
        <v>4.5138888888888893E-3</v>
      </c>
      <c r="E73">
        <v>2</v>
      </c>
      <c r="I73">
        <f>COUNTIF($C$3:$C$160,0)</f>
        <v>131</v>
      </c>
      <c r="J73" s="10">
        <f>COUNTIF($C$3:$C$160,1)</f>
        <v>12</v>
      </c>
      <c r="K73">
        <f>COUNTIF($C$3:$C$160,2)</f>
        <v>7</v>
      </c>
    </row>
    <row r="74" spans="1:11" x14ac:dyDescent="0.3">
      <c r="A74" s="4"/>
      <c r="B74" t="s">
        <v>39</v>
      </c>
      <c r="C74">
        <v>0</v>
      </c>
      <c r="D74" s="1">
        <v>1.6666666666666668E-3</v>
      </c>
      <c r="E74">
        <v>1</v>
      </c>
    </row>
    <row r="75" spans="1:11" x14ac:dyDescent="0.3">
      <c r="A75" s="4"/>
      <c r="B75" t="s">
        <v>40</v>
      </c>
      <c r="C75">
        <v>0</v>
      </c>
      <c r="D75" s="1">
        <v>1.0416666666666667E-3</v>
      </c>
      <c r="E75">
        <v>1</v>
      </c>
    </row>
    <row r="76" spans="1:11" x14ac:dyDescent="0.3">
      <c r="A76" s="4"/>
      <c r="B76" t="s">
        <v>41</v>
      </c>
      <c r="C76">
        <v>0</v>
      </c>
      <c r="D76" s="1">
        <v>6.7476851851851856E-3</v>
      </c>
      <c r="E76">
        <v>1</v>
      </c>
    </row>
    <row r="77" spans="1:11" x14ac:dyDescent="0.3">
      <c r="A77" s="4"/>
      <c r="B77" t="s">
        <v>42</v>
      </c>
      <c r="C77">
        <v>0</v>
      </c>
      <c r="D77" s="1">
        <v>3.4722222222222224E-4</v>
      </c>
      <c r="E77">
        <v>1</v>
      </c>
    </row>
    <row r="78" spans="1:11" x14ac:dyDescent="0.3">
      <c r="A78" s="4"/>
      <c r="B78" t="s">
        <v>43</v>
      </c>
      <c r="C78">
        <v>0</v>
      </c>
      <c r="D78" s="1">
        <v>8.6805555555555551E-4</v>
      </c>
      <c r="E78">
        <v>1</v>
      </c>
    </row>
    <row r="79" spans="1:11" ht="14.4" customHeight="1" x14ac:dyDescent="0.3">
      <c r="A79" s="11" t="s">
        <v>44</v>
      </c>
      <c r="B79" t="s">
        <v>29</v>
      </c>
      <c r="C79">
        <v>0</v>
      </c>
      <c r="D79" s="1">
        <v>1.1574074074074073E-4</v>
      </c>
      <c r="E79">
        <v>1</v>
      </c>
    </row>
    <row r="80" spans="1:11" x14ac:dyDescent="0.3">
      <c r="A80" s="11"/>
      <c r="B80" t="s">
        <v>30</v>
      </c>
      <c r="C80">
        <v>0</v>
      </c>
      <c r="D80" s="1">
        <v>7.175925925925927E-4</v>
      </c>
      <c r="E80">
        <v>1</v>
      </c>
    </row>
    <row r="81" spans="1:7" x14ac:dyDescent="0.3">
      <c r="A81" s="11"/>
      <c r="B81" t="s">
        <v>31</v>
      </c>
      <c r="C81">
        <v>0</v>
      </c>
      <c r="D81" s="1">
        <v>6.2500000000000001E-4</v>
      </c>
      <c r="E81">
        <v>1</v>
      </c>
      <c r="F81" s="1">
        <f>AVERAGE(D79:D99)</f>
        <v>1.3320105820105819E-2</v>
      </c>
      <c r="G81" s="3">
        <f>AVERAGE(E79:E99)</f>
        <v>2.1578947368421053</v>
      </c>
    </row>
    <row r="82" spans="1:7" x14ac:dyDescent="0.3">
      <c r="A82" s="11"/>
      <c r="B82" t="s">
        <v>32</v>
      </c>
      <c r="C82">
        <v>0</v>
      </c>
      <c r="D82" s="1">
        <v>3.2175925925925926E-3</v>
      </c>
      <c r="E82">
        <v>3</v>
      </c>
      <c r="F82" t="s">
        <v>18</v>
      </c>
      <c r="G82" t="s">
        <v>17</v>
      </c>
    </row>
    <row r="83" spans="1:7" x14ac:dyDescent="0.3">
      <c r="A83" s="11"/>
      <c r="B83" t="s">
        <v>33</v>
      </c>
      <c r="C83">
        <v>0</v>
      </c>
      <c r="D83" s="1">
        <v>8.3564814814814804E-3</v>
      </c>
      <c r="E83">
        <v>4</v>
      </c>
      <c r="F83" t="s">
        <v>15</v>
      </c>
      <c r="G83" t="s">
        <v>16</v>
      </c>
    </row>
    <row r="84" spans="1:7" x14ac:dyDescent="0.3">
      <c r="A84" s="11"/>
      <c r="B84" t="s">
        <v>34</v>
      </c>
      <c r="C84">
        <v>0</v>
      </c>
      <c r="D84" s="1">
        <v>4.1666666666666666E-3</v>
      </c>
      <c r="E84">
        <v>1</v>
      </c>
      <c r="F84" s="1">
        <f>SUM(D100:D117)</f>
        <v>0.18417824074074077</v>
      </c>
      <c r="G84">
        <f>SUM(E100:E117)</f>
        <v>21</v>
      </c>
    </row>
    <row r="85" spans="1:7" x14ac:dyDescent="0.3">
      <c r="A85" s="11"/>
      <c r="B85" t="s">
        <v>35</v>
      </c>
      <c r="C85">
        <v>0</v>
      </c>
      <c r="D85" s="1">
        <v>4.5717592592592589E-3</v>
      </c>
      <c r="E85">
        <v>2</v>
      </c>
    </row>
    <row r="86" spans="1:7" ht="14.4" customHeight="1" x14ac:dyDescent="0.3">
      <c r="A86" s="11"/>
      <c r="B86" t="s">
        <v>36</v>
      </c>
      <c r="C86">
        <v>0</v>
      </c>
      <c r="D86" s="1">
        <v>4.4328703703703709E-3</v>
      </c>
      <c r="E86">
        <v>1</v>
      </c>
    </row>
    <row r="87" spans="1:7" x14ac:dyDescent="0.3">
      <c r="A87" s="11"/>
      <c r="B87" t="s">
        <v>37</v>
      </c>
      <c r="C87">
        <v>0</v>
      </c>
      <c r="D87" s="1">
        <v>7.175925925925927E-4</v>
      </c>
      <c r="E87">
        <v>1</v>
      </c>
    </row>
    <row r="88" spans="1:7" x14ac:dyDescent="0.3">
      <c r="A88" s="11"/>
      <c r="B88" t="s">
        <v>38</v>
      </c>
      <c r="C88">
        <v>0</v>
      </c>
      <c r="D88" s="1">
        <v>2.3206018518518515E-2</v>
      </c>
      <c r="E88">
        <v>7</v>
      </c>
    </row>
    <row r="89" spans="1:7" x14ac:dyDescent="0.3">
      <c r="A89" s="11"/>
      <c r="B89" t="s">
        <v>45</v>
      </c>
      <c r="C89">
        <v>0</v>
      </c>
      <c r="D89" s="1">
        <v>3.7731481481481483E-3</v>
      </c>
      <c r="E89">
        <v>1</v>
      </c>
    </row>
    <row r="90" spans="1:7" x14ac:dyDescent="0.3">
      <c r="A90" s="11"/>
      <c r="B90" t="s">
        <v>46</v>
      </c>
      <c r="C90">
        <v>0</v>
      </c>
      <c r="D90" s="1">
        <v>2.3090277777777779E-2</v>
      </c>
      <c r="E90">
        <v>1</v>
      </c>
    </row>
    <row r="91" spans="1:7" x14ac:dyDescent="0.3">
      <c r="A91" s="11"/>
      <c r="B91" t="s">
        <v>47</v>
      </c>
      <c r="C91">
        <v>1</v>
      </c>
      <c r="D91" s="1">
        <v>5.486111111111111E-2</v>
      </c>
      <c r="E91">
        <v>7</v>
      </c>
    </row>
    <row r="92" spans="1:7" ht="14.4" customHeight="1" x14ac:dyDescent="0.3">
      <c r="A92" s="11"/>
      <c r="B92" t="s">
        <v>48</v>
      </c>
      <c r="C92">
        <v>0</v>
      </c>
      <c r="D92" s="1">
        <v>1.8194444444444444E-2</v>
      </c>
      <c r="E92">
        <v>3</v>
      </c>
    </row>
    <row r="93" spans="1:7" x14ac:dyDescent="0.3">
      <c r="A93" s="11"/>
      <c r="B93" t="s">
        <v>39</v>
      </c>
      <c r="C93">
        <v>0</v>
      </c>
      <c r="D93" s="1">
        <v>8.6805555555555551E-4</v>
      </c>
      <c r="E93">
        <v>1</v>
      </c>
    </row>
    <row r="94" spans="1:7" x14ac:dyDescent="0.3">
      <c r="A94" s="11"/>
      <c r="B94" t="s">
        <v>40</v>
      </c>
      <c r="C94">
        <v>0</v>
      </c>
      <c r="D94" s="1">
        <v>6.134259259259259E-4</v>
      </c>
      <c r="E94">
        <v>1</v>
      </c>
    </row>
    <row r="95" spans="1:7" x14ac:dyDescent="0.3">
      <c r="A95" s="11"/>
      <c r="B95" t="s">
        <v>49</v>
      </c>
      <c r="C95">
        <v>1</v>
      </c>
      <c r="D95" s="1">
        <v>2.5949074074074072E-2</v>
      </c>
      <c r="E95">
        <v>3</v>
      </c>
    </row>
    <row r="96" spans="1:7" x14ac:dyDescent="0.3">
      <c r="A96" s="11"/>
      <c r="B96" t="s">
        <v>50</v>
      </c>
      <c r="C96">
        <v>1</v>
      </c>
      <c r="D96" s="1">
        <v>7.6736111111111111E-3</v>
      </c>
      <c r="E96">
        <v>1</v>
      </c>
    </row>
    <row r="97" spans="1:7" ht="14.4" customHeight="1" x14ac:dyDescent="0.3">
      <c r="A97" s="11"/>
      <c r="B97" t="s">
        <v>51</v>
      </c>
      <c r="C97">
        <v>1</v>
      </c>
      <c r="D97" s="1">
        <v>3.2071759259259258E-2</v>
      </c>
      <c r="E97">
        <v>1</v>
      </c>
    </row>
    <row r="98" spans="1:7" x14ac:dyDescent="0.3">
      <c r="A98" s="11"/>
      <c r="B98" s="6" t="s">
        <v>52</v>
      </c>
      <c r="C98">
        <v>1</v>
      </c>
      <c r="D98" s="7">
        <v>3.125E-2</v>
      </c>
      <c r="E98" s="6" t="s">
        <v>85</v>
      </c>
    </row>
    <row r="99" spans="1:7" x14ac:dyDescent="0.3">
      <c r="A99" s="11"/>
      <c r="B99" s="6" t="s">
        <v>53</v>
      </c>
      <c r="C99">
        <v>2</v>
      </c>
      <c r="D99" s="7">
        <v>3.125E-2</v>
      </c>
      <c r="E99" s="6" t="s">
        <v>85</v>
      </c>
      <c r="F99" s="1">
        <f>AVERAGE(D100:D117)</f>
        <v>1.0232124485596709E-2</v>
      </c>
      <c r="G99" s="3">
        <f>AVERAGE(E100:E117)</f>
        <v>1.4</v>
      </c>
    </row>
    <row r="100" spans="1:7" x14ac:dyDescent="0.3">
      <c r="A100" s="11" t="s">
        <v>61</v>
      </c>
      <c r="B100" t="s">
        <v>29</v>
      </c>
      <c r="C100">
        <v>0</v>
      </c>
      <c r="D100" s="1">
        <v>4.6296296296296293E-4</v>
      </c>
      <c r="E100">
        <v>1</v>
      </c>
      <c r="F100" t="s">
        <v>18</v>
      </c>
      <c r="G100" t="s">
        <v>17</v>
      </c>
    </row>
    <row r="101" spans="1:7" x14ac:dyDescent="0.3">
      <c r="A101" s="11"/>
      <c r="B101" t="s">
        <v>30</v>
      </c>
      <c r="C101">
        <v>0</v>
      </c>
      <c r="D101" s="1">
        <v>3.7037037037037035E-4</v>
      </c>
      <c r="E101">
        <v>1</v>
      </c>
      <c r="F101" t="s">
        <v>15</v>
      </c>
      <c r="G101" t="s">
        <v>16</v>
      </c>
    </row>
    <row r="102" spans="1:7" x14ac:dyDescent="0.3">
      <c r="A102" s="11"/>
      <c r="B102" t="s">
        <v>31</v>
      </c>
      <c r="C102">
        <v>0</v>
      </c>
      <c r="D102" s="1">
        <v>1.0069444444444444E-3</v>
      </c>
      <c r="E102">
        <v>1</v>
      </c>
      <c r="F102" s="1">
        <f>SUM(D118:D124)</f>
        <v>6.864583333333335E-2</v>
      </c>
      <c r="G102">
        <f>SUM(E118:E124)</f>
        <v>10</v>
      </c>
    </row>
    <row r="103" spans="1:7" x14ac:dyDescent="0.3">
      <c r="A103" s="11"/>
      <c r="B103" t="s">
        <v>32</v>
      </c>
      <c r="C103">
        <v>0</v>
      </c>
      <c r="D103" s="1">
        <v>2.3148148148148151E-3</v>
      </c>
      <c r="E103">
        <v>1</v>
      </c>
    </row>
    <row r="104" spans="1:7" x14ac:dyDescent="0.3">
      <c r="A104" s="11"/>
      <c r="B104" t="s">
        <v>33</v>
      </c>
      <c r="C104">
        <v>0</v>
      </c>
      <c r="D104" s="1">
        <v>8.3333333333333339E-4</v>
      </c>
      <c r="E104">
        <v>1</v>
      </c>
    </row>
    <row r="105" spans="1:7" x14ac:dyDescent="0.3">
      <c r="A105" s="11"/>
      <c r="B105" t="s">
        <v>34</v>
      </c>
      <c r="C105">
        <v>0</v>
      </c>
      <c r="D105" s="1">
        <v>4.7453703703703704E-4</v>
      </c>
      <c r="E105">
        <v>1</v>
      </c>
    </row>
    <row r="106" spans="1:7" x14ac:dyDescent="0.3">
      <c r="A106" s="11"/>
      <c r="B106" t="s">
        <v>35</v>
      </c>
      <c r="C106">
        <v>0</v>
      </c>
      <c r="D106" s="1">
        <v>1.4039351851851851E-2</v>
      </c>
      <c r="E106">
        <v>2</v>
      </c>
      <c r="F106" s="1">
        <f>AVERAGE(D118:D124)</f>
        <v>9.806547619047621E-3</v>
      </c>
      <c r="G106" s="3">
        <f>AVERAGE(E118:E124)</f>
        <v>1.4285714285714286</v>
      </c>
    </row>
    <row r="107" spans="1:7" x14ac:dyDescent="0.3">
      <c r="A107" s="11"/>
      <c r="B107" t="s">
        <v>36</v>
      </c>
      <c r="C107">
        <v>0</v>
      </c>
      <c r="D107" s="1">
        <v>2.5891203703703704E-2</v>
      </c>
      <c r="E107">
        <v>2</v>
      </c>
      <c r="F107" t="s">
        <v>18</v>
      </c>
      <c r="G107" t="s">
        <v>17</v>
      </c>
    </row>
    <row r="108" spans="1:7" x14ac:dyDescent="0.3">
      <c r="A108" s="11"/>
      <c r="B108" t="s">
        <v>37</v>
      </c>
      <c r="C108">
        <v>0</v>
      </c>
      <c r="D108" s="1">
        <v>1.3773148148148147E-2</v>
      </c>
      <c r="E108">
        <v>1</v>
      </c>
      <c r="F108" t="s">
        <v>15</v>
      </c>
      <c r="G108" t="s">
        <v>16</v>
      </c>
    </row>
    <row r="109" spans="1:7" x14ac:dyDescent="0.3">
      <c r="A109" s="11"/>
      <c r="B109" t="s">
        <v>38</v>
      </c>
      <c r="C109">
        <v>0</v>
      </c>
      <c r="D109" s="1">
        <v>1.2731481481481483E-3</v>
      </c>
      <c r="E109">
        <v>1</v>
      </c>
      <c r="F109" s="1">
        <f>SUM(D125:D137)</f>
        <v>6.5925925925925916E-2</v>
      </c>
      <c r="G109">
        <f>SUM(E125:E137)</f>
        <v>21</v>
      </c>
    </row>
    <row r="110" spans="1:7" x14ac:dyDescent="0.3">
      <c r="A110" s="11"/>
      <c r="B110" t="s">
        <v>45</v>
      </c>
      <c r="C110">
        <v>0</v>
      </c>
      <c r="D110" s="1">
        <v>1.2268518518518518E-3</v>
      </c>
      <c r="E110">
        <v>1</v>
      </c>
    </row>
    <row r="111" spans="1:7" x14ac:dyDescent="0.3">
      <c r="A111" s="11"/>
      <c r="B111" t="s">
        <v>46</v>
      </c>
      <c r="C111">
        <v>0</v>
      </c>
      <c r="D111" s="1">
        <v>7.3379629629629628E-3</v>
      </c>
      <c r="E111">
        <v>2</v>
      </c>
    </row>
    <row r="112" spans="1:7" ht="14.4" customHeight="1" x14ac:dyDescent="0.3">
      <c r="A112" s="11"/>
      <c r="B112" t="s">
        <v>54</v>
      </c>
      <c r="C112">
        <v>0</v>
      </c>
      <c r="D112" s="1">
        <v>3.1018518518518522E-3</v>
      </c>
      <c r="E112">
        <v>2</v>
      </c>
    </row>
    <row r="113" spans="1:7" x14ac:dyDescent="0.3">
      <c r="A113" s="11"/>
      <c r="B113" s="6" t="s">
        <v>55</v>
      </c>
      <c r="C113">
        <v>1</v>
      </c>
      <c r="D113" s="7">
        <v>9.7453703703703713E-3</v>
      </c>
      <c r="E113" s="6">
        <v>2</v>
      </c>
    </row>
    <row r="114" spans="1:7" x14ac:dyDescent="0.3">
      <c r="A114" s="11"/>
      <c r="B114" s="6" t="s">
        <v>56</v>
      </c>
      <c r="C114">
        <v>2</v>
      </c>
      <c r="D114" s="7">
        <v>3.125E-2</v>
      </c>
      <c r="E114" s="6" t="s">
        <v>85</v>
      </c>
    </row>
    <row r="115" spans="1:7" x14ac:dyDescent="0.3">
      <c r="A115" s="11"/>
      <c r="B115" s="6" t="s">
        <v>57</v>
      </c>
      <c r="C115">
        <v>1</v>
      </c>
      <c r="D115" s="7">
        <v>3.125E-2</v>
      </c>
      <c r="E115" s="6" t="s">
        <v>85</v>
      </c>
    </row>
    <row r="116" spans="1:7" x14ac:dyDescent="0.3">
      <c r="A116" s="11"/>
      <c r="B116" s="6" t="s">
        <v>58</v>
      </c>
      <c r="C116">
        <v>2</v>
      </c>
      <c r="D116" s="7">
        <v>8.5763888888888886E-3</v>
      </c>
      <c r="E116" s="6">
        <v>2</v>
      </c>
    </row>
    <row r="117" spans="1:7" x14ac:dyDescent="0.3">
      <c r="A117" s="11"/>
      <c r="B117" s="6" t="s">
        <v>59</v>
      </c>
      <c r="C117">
        <v>2</v>
      </c>
      <c r="D117" s="7">
        <v>3.125E-2</v>
      </c>
      <c r="E117" s="6" t="s">
        <v>85</v>
      </c>
    </row>
    <row r="118" spans="1:7" x14ac:dyDescent="0.3">
      <c r="A118" s="11" t="s">
        <v>60</v>
      </c>
      <c r="B118" t="s">
        <v>62</v>
      </c>
      <c r="C118">
        <v>0</v>
      </c>
      <c r="D118" s="1">
        <v>1.3888888888888889E-3</v>
      </c>
      <c r="E118">
        <v>1</v>
      </c>
    </row>
    <row r="119" spans="1:7" x14ac:dyDescent="0.3">
      <c r="A119" s="11"/>
      <c r="B119" t="s">
        <v>63</v>
      </c>
      <c r="C119">
        <v>0</v>
      </c>
      <c r="D119" s="1">
        <v>1.4699074074074074E-2</v>
      </c>
      <c r="E119">
        <v>1</v>
      </c>
      <c r="F119" s="1">
        <f>AVERAGE(D125:D137)</f>
        <v>5.0712250712250705E-3</v>
      </c>
      <c r="G119" s="3">
        <f>AVERAGE(E125:E137)</f>
        <v>1.6153846153846154</v>
      </c>
    </row>
    <row r="120" spans="1:7" x14ac:dyDescent="0.3">
      <c r="A120" s="11"/>
      <c r="B120" t="s">
        <v>64</v>
      </c>
      <c r="C120">
        <v>0</v>
      </c>
      <c r="D120" s="1">
        <v>6.2731481481481484E-3</v>
      </c>
      <c r="E120">
        <v>2</v>
      </c>
      <c r="F120" t="s">
        <v>18</v>
      </c>
      <c r="G120" t="s">
        <v>17</v>
      </c>
    </row>
    <row r="121" spans="1:7" x14ac:dyDescent="0.3">
      <c r="A121" s="11"/>
      <c r="B121" t="s">
        <v>65</v>
      </c>
      <c r="C121">
        <v>0</v>
      </c>
      <c r="D121" s="1">
        <v>2.0555555555555556E-2</v>
      </c>
      <c r="E121">
        <v>3</v>
      </c>
      <c r="F121" t="s">
        <v>15</v>
      </c>
      <c r="G121" t="s">
        <v>16</v>
      </c>
    </row>
    <row r="122" spans="1:7" x14ac:dyDescent="0.3">
      <c r="A122" s="11"/>
      <c r="B122" s="6" t="s">
        <v>66</v>
      </c>
      <c r="C122">
        <v>1</v>
      </c>
      <c r="D122" s="7">
        <v>7.407407407407407E-4</v>
      </c>
      <c r="E122" s="6">
        <v>1</v>
      </c>
      <c r="F122" s="1">
        <f>SUM(D138:D141)</f>
        <v>7.8240740740740736E-3</v>
      </c>
      <c r="G122">
        <f>SUM(E138:E141)</f>
        <v>5</v>
      </c>
    </row>
    <row r="123" spans="1:7" x14ac:dyDescent="0.3">
      <c r="A123" s="11"/>
      <c r="B123" s="6" t="s">
        <v>67</v>
      </c>
      <c r="C123">
        <v>1</v>
      </c>
      <c r="D123" s="7">
        <v>3.2638888888888891E-3</v>
      </c>
      <c r="E123" s="6">
        <v>1</v>
      </c>
      <c r="F123" s="1">
        <f>AVERAGE(D138:D141)</f>
        <v>1.9560185185185184E-3</v>
      </c>
      <c r="G123">
        <f>AVERAGE(E64:E155)</f>
        <v>1.6896551724137931</v>
      </c>
    </row>
    <row r="124" spans="1:7" x14ac:dyDescent="0.3">
      <c r="A124" s="11"/>
      <c r="B124" s="6" t="s">
        <v>68</v>
      </c>
      <c r="C124">
        <v>2</v>
      </c>
      <c r="D124" s="7">
        <v>2.1724537037037039E-2</v>
      </c>
      <c r="E124" s="6">
        <v>1</v>
      </c>
      <c r="F124" t="s">
        <v>18</v>
      </c>
      <c r="G124" t="s">
        <v>17</v>
      </c>
    </row>
    <row r="125" spans="1:7" x14ac:dyDescent="0.3">
      <c r="A125" s="11" t="s">
        <v>69</v>
      </c>
      <c r="B125" t="s">
        <v>29</v>
      </c>
      <c r="C125">
        <v>0</v>
      </c>
      <c r="D125" s="1">
        <v>7.175925925925927E-4</v>
      </c>
      <c r="E125">
        <v>1</v>
      </c>
      <c r="F125" t="s">
        <v>15</v>
      </c>
      <c r="G125" t="s">
        <v>16</v>
      </c>
    </row>
    <row r="126" spans="1:7" x14ac:dyDescent="0.3">
      <c r="A126" s="11"/>
      <c r="B126" t="s">
        <v>30</v>
      </c>
      <c r="C126">
        <v>0</v>
      </c>
      <c r="D126" s="1">
        <v>5.0694444444444441E-3</v>
      </c>
      <c r="E126">
        <v>2</v>
      </c>
      <c r="F126" s="1">
        <f>SUM(D47:D50)</f>
        <v>3.0624999999999999E-2</v>
      </c>
      <c r="G126" t="e">
        <f>SUM(#REF!)</f>
        <v>#REF!</v>
      </c>
    </row>
    <row r="127" spans="1:7" x14ac:dyDescent="0.3">
      <c r="A127" s="11"/>
      <c r="B127" t="s">
        <v>31</v>
      </c>
      <c r="C127">
        <v>0</v>
      </c>
      <c r="D127" s="1">
        <v>7.8819444444444432E-3</v>
      </c>
      <c r="E127">
        <v>4</v>
      </c>
      <c r="F127" s="1">
        <f>AVERAGE(D47:D50)</f>
        <v>7.6562499999999999E-3</v>
      </c>
      <c r="G127" t="e">
        <f>AVERAGE(#REF!)</f>
        <v>#REF!</v>
      </c>
    </row>
    <row r="128" spans="1:7" x14ac:dyDescent="0.3">
      <c r="A128" s="11"/>
      <c r="B128" t="s">
        <v>32</v>
      </c>
      <c r="C128">
        <v>0</v>
      </c>
      <c r="D128" s="1">
        <v>9.7222222222222209E-4</v>
      </c>
      <c r="E128">
        <v>1</v>
      </c>
      <c r="F128" t="s">
        <v>18</v>
      </c>
      <c r="G128" t="s">
        <v>17</v>
      </c>
    </row>
    <row r="129" spans="1:7" x14ac:dyDescent="0.3">
      <c r="A129" s="11"/>
      <c r="B129" t="s">
        <v>33</v>
      </c>
      <c r="C129">
        <v>0</v>
      </c>
      <c r="D129" s="5">
        <v>1.5717592592592592E-2</v>
      </c>
      <c r="E129">
        <v>3</v>
      </c>
      <c r="F129" t="s">
        <v>15</v>
      </c>
      <c r="G129" t="s">
        <v>16</v>
      </c>
    </row>
    <row r="130" spans="1:7" x14ac:dyDescent="0.3">
      <c r="A130" s="11"/>
      <c r="B130" t="s">
        <v>34</v>
      </c>
      <c r="C130">
        <v>0</v>
      </c>
      <c r="D130" s="1">
        <v>5.8680555555555543E-3</v>
      </c>
      <c r="E130">
        <v>2</v>
      </c>
      <c r="F130" s="1">
        <f>SUM(D51:D55)</f>
        <v>1.2048611111111111E-2</v>
      </c>
      <c r="G130" t="e">
        <f>SUM(#REF!)</f>
        <v>#REF!</v>
      </c>
    </row>
    <row r="131" spans="1:7" x14ac:dyDescent="0.3">
      <c r="A131" s="11"/>
      <c r="B131" t="s">
        <v>35</v>
      </c>
      <c r="C131">
        <v>0</v>
      </c>
      <c r="D131" s="1">
        <v>8.9583333333333338E-3</v>
      </c>
      <c r="E131">
        <v>2</v>
      </c>
    </row>
    <row r="132" spans="1:7" x14ac:dyDescent="0.3">
      <c r="A132" s="11"/>
      <c r="B132" t="s">
        <v>39</v>
      </c>
      <c r="C132">
        <v>0</v>
      </c>
      <c r="D132" s="1">
        <v>7.0254629629629634E-3</v>
      </c>
      <c r="E132">
        <v>1</v>
      </c>
      <c r="F132" s="1">
        <f>AVERAGE(D51:D55)</f>
        <v>2.409722222222222E-3</v>
      </c>
      <c r="G132" t="e">
        <f>AVERAGE(#REF!)</f>
        <v>#REF!</v>
      </c>
    </row>
    <row r="133" spans="1:7" x14ac:dyDescent="0.3">
      <c r="A133" s="11"/>
      <c r="B133" t="s">
        <v>40</v>
      </c>
      <c r="C133">
        <v>0</v>
      </c>
      <c r="D133" s="1">
        <v>2.0833333333333335E-4</v>
      </c>
      <c r="E133">
        <v>1</v>
      </c>
      <c r="F133" t="s">
        <v>18</v>
      </c>
      <c r="G133" t="s">
        <v>17</v>
      </c>
    </row>
    <row r="134" spans="1:7" x14ac:dyDescent="0.3">
      <c r="A134" s="11"/>
      <c r="B134" t="s">
        <v>41</v>
      </c>
      <c r="C134">
        <v>0</v>
      </c>
      <c r="D134" s="1">
        <v>1.9675925925925926E-4</v>
      </c>
      <c r="E134">
        <v>1</v>
      </c>
      <c r="F134" t="s">
        <v>15</v>
      </c>
      <c r="G134" t="s">
        <v>16</v>
      </c>
    </row>
    <row r="135" spans="1:7" x14ac:dyDescent="0.3">
      <c r="A135" s="11"/>
      <c r="B135" t="s">
        <v>70</v>
      </c>
      <c r="C135">
        <v>0</v>
      </c>
      <c r="D135" s="1">
        <v>2.2337962962962967E-3</v>
      </c>
      <c r="E135">
        <v>1</v>
      </c>
      <c r="F135" s="1">
        <f>SUM(D142:D150)</f>
        <v>8.6099537037037044E-2</v>
      </c>
      <c r="G135">
        <f>SUM(E142:E150)</f>
        <v>21</v>
      </c>
    </row>
    <row r="136" spans="1:7" x14ac:dyDescent="0.3">
      <c r="A136" s="11"/>
      <c r="B136" t="s">
        <v>71</v>
      </c>
      <c r="C136">
        <v>0</v>
      </c>
      <c r="D136" s="1">
        <v>5.7870370370370376E-3</v>
      </c>
      <c r="E136">
        <v>1</v>
      </c>
    </row>
    <row r="137" spans="1:7" x14ac:dyDescent="0.3">
      <c r="A137" s="11"/>
      <c r="B137" t="s">
        <v>72</v>
      </c>
      <c r="C137">
        <v>0</v>
      </c>
      <c r="D137" s="1">
        <v>5.2893518518518515E-3</v>
      </c>
      <c r="E137">
        <v>1</v>
      </c>
    </row>
    <row r="138" spans="1:7" x14ac:dyDescent="0.3">
      <c r="A138" s="13" t="s">
        <v>80</v>
      </c>
      <c r="B138" t="s">
        <v>62</v>
      </c>
      <c r="C138">
        <v>0</v>
      </c>
      <c r="D138" s="1">
        <v>2.0833333333333335E-4</v>
      </c>
      <c r="E138">
        <v>1</v>
      </c>
    </row>
    <row r="139" spans="1:7" x14ac:dyDescent="0.3">
      <c r="A139" s="13"/>
      <c r="B139" t="s">
        <v>63</v>
      </c>
      <c r="C139">
        <v>0</v>
      </c>
      <c r="D139" s="1">
        <v>1.25E-3</v>
      </c>
      <c r="E139">
        <v>2</v>
      </c>
    </row>
    <row r="140" spans="1:7" x14ac:dyDescent="0.3">
      <c r="A140" s="13"/>
      <c r="B140" t="s">
        <v>64</v>
      </c>
      <c r="C140">
        <v>0</v>
      </c>
      <c r="D140" s="1">
        <v>3.0092592592592588E-3</v>
      </c>
      <c r="E140">
        <v>1</v>
      </c>
    </row>
    <row r="141" spans="1:7" x14ac:dyDescent="0.3">
      <c r="A141" s="13"/>
      <c r="B141" t="s">
        <v>65</v>
      </c>
      <c r="C141">
        <v>0</v>
      </c>
      <c r="D141" s="1">
        <v>3.3564814814814811E-3</v>
      </c>
      <c r="E141">
        <v>1</v>
      </c>
      <c r="F141" s="1">
        <f>AVERAGE(D142:D150)</f>
        <v>9.5666152263374493E-3</v>
      </c>
      <c r="G141">
        <f>AVERAGE(E142:E150)</f>
        <v>2.3333333333333335</v>
      </c>
    </row>
    <row r="142" spans="1:7" x14ac:dyDescent="0.3">
      <c r="A142" s="13" t="s">
        <v>82</v>
      </c>
      <c r="B142" t="s">
        <v>29</v>
      </c>
      <c r="C142">
        <v>0</v>
      </c>
      <c r="D142" s="1">
        <v>5.9837962962962961E-3</v>
      </c>
      <c r="E142">
        <v>1</v>
      </c>
      <c r="F142" t="s">
        <v>18</v>
      </c>
      <c r="G142" t="s">
        <v>17</v>
      </c>
    </row>
    <row r="143" spans="1:7" x14ac:dyDescent="0.3">
      <c r="A143" s="13"/>
      <c r="B143" t="s">
        <v>30</v>
      </c>
      <c r="C143">
        <v>0</v>
      </c>
      <c r="D143" s="1">
        <v>1.2129629629629629E-2</v>
      </c>
      <c r="E143">
        <v>2</v>
      </c>
      <c r="F143" t="s">
        <v>15</v>
      </c>
      <c r="G143" t="s">
        <v>16</v>
      </c>
    </row>
    <row r="144" spans="1:7" x14ac:dyDescent="0.3">
      <c r="A144" s="13"/>
      <c r="B144" t="s">
        <v>31</v>
      </c>
      <c r="C144">
        <v>0</v>
      </c>
      <c r="D144" s="1">
        <v>1.2384259259259258E-3</v>
      </c>
      <c r="E144">
        <v>1</v>
      </c>
      <c r="F144" s="1">
        <f>SUM(D151:D160)</f>
        <v>7.0995370370370375E-2</v>
      </c>
      <c r="G144">
        <f>SUM(E151:E160)</f>
        <v>14</v>
      </c>
    </row>
    <row r="145" spans="1:7" x14ac:dyDescent="0.3">
      <c r="A145" s="13"/>
      <c r="B145" t="s">
        <v>32</v>
      </c>
      <c r="C145">
        <v>0</v>
      </c>
      <c r="D145" s="1">
        <v>2.6111111111111113E-2</v>
      </c>
      <c r="E145">
        <v>5</v>
      </c>
    </row>
    <row r="146" spans="1:7" x14ac:dyDescent="0.3">
      <c r="A146" s="13"/>
      <c r="B146" t="s">
        <v>39</v>
      </c>
      <c r="C146">
        <v>0</v>
      </c>
      <c r="D146" s="1">
        <v>1.712962962962963E-3</v>
      </c>
      <c r="E146">
        <v>2</v>
      </c>
    </row>
    <row r="147" spans="1:7" x14ac:dyDescent="0.3">
      <c r="A147" s="13"/>
      <c r="B147" t="s">
        <v>40</v>
      </c>
      <c r="C147">
        <v>0</v>
      </c>
      <c r="D147" s="1">
        <v>1.6423611111111111E-2</v>
      </c>
      <c r="E147">
        <v>4</v>
      </c>
    </row>
    <row r="148" spans="1:7" x14ac:dyDescent="0.3">
      <c r="A148" s="13"/>
      <c r="B148" t="s">
        <v>41</v>
      </c>
      <c r="C148">
        <v>0</v>
      </c>
      <c r="D148" s="1">
        <v>5.2083333333333333E-4</v>
      </c>
      <c r="E148">
        <v>1</v>
      </c>
    </row>
    <row r="149" spans="1:7" x14ac:dyDescent="0.3">
      <c r="A149" s="13"/>
      <c r="B149" t="s">
        <v>70</v>
      </c>
      <c r="C149">
        <v>0</v>
      </c>
      <c r="D149" s="1">
        <v>6.9675925925925921E-3</v>
      </c>
      <c r="E149">
        <v>3</v>
      </c>
    </row>
    <row r="150" spans="1:7" x14ac:dyDescent="0.3">
      <c r="A150" s="13"/>
      <c r="B150" t="s">
        <v>81</v>
      </c>
      <c r="C150">
        <v>0</v>
      </c>
      <c r="D150" s="1">
        <v>1.5011574074074075E-2</v>
      </c>
      <c r="E150">
        <v>2</v>
      </c>
    </row>
    <row r="151" spans="1:7" x14ac:dyDescent="0.3">
      <c r="A151" s="13" t="s">
        <v>83</v>
      </c>
      <c r="B151" t="s">
        <v>29</v>
      </c>
      <c r="C151">
        <v>0</v>
      </c>
      <c r="D151" s="1">
        <v>5.4398148148148144E-4</v>
      </c>
      <c r="E151">
        <v>1</v>
      </c>
      <c r="F151" s="1">
        <f>AVERAGE(D151:D160)</f>
        <v>7.0995370370370379E-3</v>
      </c>
      <c r="G151">
        <f>AVERAGE(E151:E160)</f>
        <v>1.4</v>
      </c>
    </row>
    <row r="152" spans="1:7" x14ac:dyDescent="0.3">
      <c r="A152" s="13"/>
      <c r="B152" t="s">
        <v>30</v>
      </c>
      <c r="C152">
        <v>0</v>
      </c>
      <c r="D152" s="1">
        <v>1.273148148148148E-4</v>
      </c>
      <c r="E152">
        <v>1</v>
      </c>
      <c r="F152" t="s">
        <v>18</v>
      </c>
      <c r="G152" t="s">
        <v>17</v>
      </c>
    </row>
    <row r="153" spans="1:7" x14ac:dyDescent="0.3">
      <c r="A153" s="13"/>
      <c r="B153" t="s">
        <v>39</v>
      </c>
      <c r="C153">
        <v>0</v>
      </c>
      <c r="D153" s="1">
        <v>4.7916666666666672E-3</v>
      </c>
      <c r="E153">
        <v>2</v>
      </c>
    </row>
    <row r="154" spans="1:7" x14ac:dyDescent="0.3">
      <c r="A154" s="13"/>
      <c r="B154" t="s">
        <v>40</v>
      </c>
      <c r="C154">
        <v>0</v>
      </c>
      <c r="D154" s="1">
        <v>4.6643518518518518E-3</v>
      </c>
      <c r="E154">
        <v>1</v>
      </c>
    </row>
    <row r="155" spans="1:7" x14ac:dyDescent="0.3">
      <c r="A155" s="13"/>
      <c r="B155" t="s">
        <v>41</v>
      </c>
      <c r="C155">
        <v>0</v>
      </c>
      <c r="D155" s="1">
        <v>9.2361111111111116E-3</v>
      </c>
      <c r="E155">
        <v>2</v>
      </c>
    </row>
    <row r="156" spans="1:7" ht="14.4" customHeight="1" x14ac:dyDescent="0.3">
      <c r="A156" s="13"/>
      <c r="B156" t="s">
        <v>42</v>
      </c>
      <c r="C156">
        <v>0</v>
      </c>
      <c r="D156" s="1">
        <v>1.4490740740740742E-2</v>
      </c>
      <c r="E156">
        <v>2</v>
      </c>
    </row>
    <row r="157" spans="1:7" x14ac:dyDescent="0.3">
      <c r="A157" s="13"/>
      <c r="B157" t="s">
        <v>43</v>
      </c>
      <c r="C157">
        <v>0</v>
      </c>
      <c r="D157" s="1">
        <v>1.1446759259259261E-2</v>
      </c>
      <c r="E157">
        <v>1</v>
      </c>
    </row>
    <row r="158" spans="1:7" x14ac:dyDescent="0.3">
      <c r="A158" s="13"/>
      <c r="B158" t="s">
        <v>84</v>
      </c>
      <c r="C158">
        <v>0</v>
      </c>
      <c r="D158" s="1">
        <v>1.4965277777777779E-2</v>
      </c>
      <c r="E158">
        <v>1</v>
      </c>
    </row>
    <row r="159" spans="1:7" x14ac:dyDescent="0.3">
      <c r="A159" s="13"/>
      <c r="B159" t="s">
        <v>70</v>
      </c>
      <c r="C159">
        <v>0</v>
      </c>
      <c r="D159" s="1">
        <v>5.138888888888889E-3</v>
      </c>
      <c r="E159">
        <v>2</v>
      </c>
    </row>
    <row r="160" spans="1:7" x14ac:dyDescent="0.3">
      <c r="A160" s="13"/>
      <c r="B160" t="s">
        <v>81</v>
      </c>
      <c r="C160">
        <v>0</v>
      </c>
      <c r="D160" s="1">
        <v>5.5902777777777782E-3</v>
      </c>
      <c r="E160">
        <v>1</v>
      </c>
    </row>
  </sheetData>
  <mergeCells count="14">
    <mergeCell ref="A47:A50"/>
    <mergeCell ref="A51:A55"/>
    <mergeCell ref="A142:A150"/>
    <mergeCell ref="A79:A99"/>
    <mergeCell ref="A100:A117"/>
    <mergeCell ref="A118:A124"/>
    <mergeCell ref="A125:A137"/>
    <mergeCell ref="A151:A160"/>
    <mergeCell ref="A138:A141"/>
    <mergeCell ref="A3:A14"/>
    <mergeCell ref="A15:A28"/>
    <mergeCell ref="A29:A35"/>
    <mergeCell ref="A36:A41"/>
    <mergeCell ref="A42:A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Chris</cp:lastModifiedBy>
  <cp:revision/>
  <dcterms:created xsi:type="dcterms:W3CDTF">2020-11-08T19:01:47Z</dcterms:created>
  <dcterms:modified xsi:type="dcterms:W3CDTF">2020-12-09T21:33:45Z</dcterms:modified>
  <cp:category/>
  <cp:contentStatus/>
</cp:coreProperties>
</file>