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Overview" sheetId="1" state="visible" r:id="rId3"/>
    <sheet name="Feature Checklist" sheetId="2" state="visible" r:id="rId4"/>
    <sheet name="Base Stats" sheetId="3" state="visible" r:id="rId5"/>
    <sheet name="Sub-Stats &amp; Formulas" sheetId="4" state="visible" r:id="rId6"/>
    <sheet name="Quasi-Stats" sheetId="5" state="visible" r:id="rId7"/>
    <sheet name="Leveling &amp; Stat Costs" sheetId="6" state="visible" r:id="rId8"/>
    <sheet name="Classes" sheetId="7" state="visible" r:id="rId9"/>
    <sheet name="Equipment Slots" sheetId="8" state="visible" r:id="rId10"/>
    <sheet name="Test Items (Template)" sheetId="9" state="visible" r:id="rId11"/>
    <sheet name="Enemies" sheetId="10" state="visible" r:id="rId12"/>
    <sheet name="Enemy Data (Template)" sheetId="11" state="visible" r:id="rId13"/>
    <sheet name="Skills" sheetId="12" state="visible" r:id="rId14"/>
    <sheet name="Items" sheetId="13" state="visible" r:id="rId15"/>
    <sheet name="Quests &amp; Maps" sheetId="14" state="visible" r:id="rId16"/>
    <sheet name="Roadmap" sheetId="15" state="visible" r:id="rId17"/>
    <sheet name="WorldMap" sheetId="16" state="visible" r:id="rId18"/>
    <sheet name="Changelog" sheetId="17" state="visible" r:id="rId19"/>
  </sheets>
  <definedNames>
    <definedName function="false" hidden="true" localSheetId="12" name="_xlnm._FilterDatabase" vbProcedure="false">Items!$A$4:$N$52</definedName>
    <definedName function="false" hidden="true" localSheetId="11" name="_xlnm._FilterDatabase" vbProcedure="false">Skills!$A$7:$K$70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<sst xmlns="http://schemas.openxmlformats.org/spreadsheetml/2006/main" count="2225" uniqueCount="993">
  <si>
    <t xml:space="preserve">MMO Project — Design Data Tracker</t>
  </si>
  <si>
    <t xml:space="preserve">Companion spreadsheet to the Game Design Document (Word).</t>
  </si>
  <si>
    <t xml:space="preserve">Last updated: October 15, 2026</t>
  </si>
  <si>
    <t xml:space="preserve">Sheet</t>
  </si>
  <si>
    <t xml:space="preserve">Purpose</t>
  </si>
  <si>
    <t xml:space="preserve">Feature Checklist</t>
  </si>
  <si>
    <t xml:space="preserve">Implementation status of every system, by category. Live counts at the top.</t>
  </si>
  <si>
    <t xml:space="preserve">Base Stats</t>
  </si>
  <si>
    <t xml:space="preserve">The six base stats: full effect reference vs. what is modeled today.</t>
  </si>
  <si>
    <t xml:space="preserve">Sub-Stats &amp; Formulas</t>
  </si>
  <si>
    <t xml:space="preserve">Derived combat stats and the exact formulas currently implemented.</t>
  </si>
  <si>
    <t xml:space="preserve">Quasi-Stats</t>
  </si>
  <si>
    <t xml:space="preserve">Values not shown in a stat panel but that still measurably affect gameplay.</t>
  </si>
  <si>
    <t xml:space="preserve">Leveling &amp; Stat Costs</t>
  </si>
  <si>
    <t xml:space="preserve">Real RO formulas for stat points per level and stat raise cost (now implemented).</t>
  </si>
  <si>
    <t xml:space="preserve">Classes</t>
  </si>
  <si>
    <t xml:space="preserve">Novice, the six base classes and evolution status, with skill counts.</t>
  </si>
  <si>
    <t xml:space="preserve">Equipment Slots</t>
  </si>
  <si>
    <t xml:space="preserve">Slot list, capacity, and multi-slot rules.</t>
  </si>
  <si>
    <t xml:space="preserve">Test Items (Template)</t>
  </si>
  <si>
    <t xml:space="preserve">Fill-in template matching ItemDefinition's fields, with one example row.</t>
  </si>
  <si>
    <t xml:space="preserve">Enemy Data (Template)</t>
  </si>
  <si>
    <t xml:space="preserve">Fill-in template matching the monster definition fields.</t>
  </si>
  <si>
    <t xml:space="preserve">Skills</t>
  </si>
  <si>
    <t xml:space="preserve">All authored skills with SP, cooldown, range, Job Level gate and damage range.</t>
  </si>
  <si>
    <t xml:space="preserve">Items</t>
  </si>
  <si>
    <t xml:space="preserve">Every item asset: type, slots, classes, weapon stats, bonuses and prices.</t>
  </si>
  <si>
    <t xml:space="preserve">Enemies</t>
  </si>
  <si>
    <t xml:space="preserve">Every monster definition: stats, XP and drop entries.</t>
  </si>
  <si>
    <t xml:space="preserve">Quests &amp; Maps</t>
  </si>
  <si>
    <t xml:space="preserve">Authored quests and the map list with status.</t>
  </si>
  <si>
    <t xml:space="preserve">Roadmap</t>
  </si>
  <si>
    <t xml:space="preserve">Prioritized list of planned work by phase, with status.</t>
  </si>
  <si>
    <t xml:space="preserve">Changelog</t>
  </si>
  <si>
    <t xml:space="preserve">Dated milestones from the project documents.</t>
  </si>
  <si>
    <t xml:space="preserve">Legend</t>
  </si>
  <si>
    <t xml:space="preserve">Done</t>
  </si>
  <si>
    <t xml:space="preserve">Partial</t>
  </si>
  <si>
    <t xml:space="preserve">Planned</t>
  </si>
  <si>
    <t xml:space="preserve">Out of scope (documented, not planned)</t>
  </si>
  <si>
    <t xml:space="preserve">Example / fill-in row</t>
  </si>
  <si>
    <t xml:space="preserve">Out of scope</t>
  </si>
  <si>
    <t xml:space="preserve">Category</t>
  </si>
  <si>
    <t xml:space="preserve">Feature</t>
  </si>
  <si>
    <t xml:space="preserve">Status</t>
  </si>
  <si>
    <t xml:space="preserve">Notes</t>
  </si>
  <si>
    <t xml:space="preserve">Movement &amp; Camera</t>
  </si>
  <si>
    <t xml:space="preserve">WASD / gamepad / click-to-move, camera-relative</t>
  </si>
  <si>
    <t xml:space="preserve">Isometric camera: rotation, zoom, smooth follow</t>
  </si>
  <si>
    <t xml:space="preserve">Grid-based (SQM) movement</t>
  </si>
  <si>
    <t xml:space="preserve">Prototyped, deliberately deferred — see GDD 6.4</t>
  </si>
  <si>
    <t xml:space="preserve">Character Stats</t>
  </si>
  <si>
    <t xml:space="preserve">Base stats (STR/AGI/VIT/INT/DEX/LUK)</t>
  </si>
  <si>
    <t xml:space="preserve">Sub-stats (ATK/MATK/DEF/MDEF/HIT/FLEE/CRIT)</t>
  </si>
  <si>
    <t xml:space="preserve">See Sub-Stats &amp; Formulas sheet</t>
  </si>
  <si>
    <t xml:space="preserve">ASPD</t>
  </si>
  <si>
    <t xml:space="preserve">Drives auto-attack interval via AttackSpeedCalculator and a per-weapon speed multiplier. Base formula is still the preliminary AGI/DEX one (see Sub-Stats sheet)</t>
  </si>
  <si>
    <t xml:space="preserve">Stat point allocation UI</t>
  </si>
  <si>
    <t xml:space="preserve">Real stat point cost curve</t>
  </si>
  <si>
    <t xml:space="preserve">RagnarokStatPointCostStrategy and RagnarokStatPointsPerLevelStrategy replaced the flat placeholders</t>
  </si>
  <si>
    <t xml:space="preserve">Progression</t>
  </si>
  <si>
    <t xml:space="preserve">Base Level &amp; experience</t>
  </si>
  <si>
    <t xml:space="preserve">Job Level &amp; experience</t>
  </si>
  <si>
    <t xml:space="preserve">Grants skill points; per-class Job Level bonuses and skill gates implemented</t>
  </si>
  <si>
    <t xml:space="preserve">Real experience curves</t>
  </si>
  <si>
    <t xml:space="preserve">Base EXP uses RealRagnarokExperienceCurve; real Job EXP curves still pending (Roadmap, Phase 4)</t>
  </si>
  <si>
    <t xml:space="preserve">Class system (6 base classes + Novice)</t>
  </si>
  <si>
    <t xml:space="preserve">Six base classes plus Novice as the starting class</t>
  </si>
  <si>
    <t xml:space="preserve">Class evolution / promotion</t>
  </si>
  <si>
    <t xml:space="preserve">Novice to first class works (Novice Trial quest, promotion NPC, PlayerClassController.TryEvolve). Second jobs not designed</t>
  </si>
  <si>
    <t xml:space="preserve">Combat</t>
  </si>
  <si>
    <t xml:space="preserve">Target selection + auto-attack</t>
  </si>
  <si>
    <t xml:space="preserve">Enemy AI (Idle/Chase/Attack, aggro/leash)</t>
  </si>
  <si>
    <t xml:space="preserve">Damage calculation (ATK vs DEF)</t>
  </si>
  <si>
    <t xml:space="preserve">Hit/Flee resolution in damage</t>
  </si>
  <si>
    <t xml:space="preserve">HitChanceCalculator; skills can add accuracy; dodge shown in combat</t>
  </si>
  <si>
    <t xml:space="preserve">Player death &amp; respawn</t>
  </si>
  <si>
    <t xml:space="preserve">Enemy death &amp; respawn</t>
  </si>
  <si>
    <t xml:space="preserve">Skill system</t>
  </si>
  <si>
    <t xml:space="preserve">Damage (Physical/Magical) and Heal effects, class-restricted, hotbar-cast</t>
  </si>
  <si>
    <t xml:space="preserve">Skill buffs / debuffs (temporary stat modifiers)</t>
  </si>
  <si>
    <t xml:space="preserve">BuffController and BuffPayload; Provoke, Blessing, Increase AGI, Decrease AGI and others</t>
  </si>
  <si>
    <t xml:space="preserve">Ground-targeted AoE skills (no fixed target)</t>
  </si>
  <si>
    <t xml:space="preserve">Zone skills: Fire Wall, Safety Wall, Pneuma; area skills: Magnum Break, Thunderstorm, Arrow Shower</t>
  </si>
  <si>
    <t xml:space="preserve">Elemental damage and enemy resistances</t>
  </si>
  <si>
    <t xml:space="preserve">Element enum (9 elements) and ElementalResistanceComponent</t>
  </si>
  <si>
    <t xml:space="preserve">Mana (SP)</t>
  </si>
  <si>
    <t xml:space="preserve">Now consumed by the skill system</t>
  </si>
  <si>
    <t xml:space="preserve">Items &amp; Equipment</t>
  </si>
  <si>
    <t xml:space="preserve">Item data model (Consumable/Material/Equipment)</t>
  </si>
  <si>
    <t xml:space="preserve">Ammo item type</t>
  </si>
  <si>
    <t xml:space="preserve">Equipment slot Ammo, TryConsumeAmmo; Archer cannot attack with a bow without ammo</t>
  </si>
  <si>
    <t xml:space="preserve">Equipment slots (10, multi-slot items)</t>
  </si>
  <si>
    <t xml:space="preserve">Now 10 slots including Gloves and Ammo</t>
  </si>
  <si>
    <t xml:space="preserve">Equip level/class requirement validation</t>
  </si>
  <si>
    <t xml:space="preserve">Weight-based inventory</t>
  </si>
  <si>
    <t xml:space="preserve">Paginated inventory UI</t>
  </si>
  <si>
    <t xml:space="preserve">Loot tables &amp; drops</t>
  </si>
  <si>
    <t xml:space="preserve">Spread-out multi-drop placement</t>
  </si>
  <si>
    <t xml:space="preserve">Click-to-collect pickups</t>
  </si>
  <si>
    <t xml:space="preserve">Item tooltips</t>
  </si>
  <si>
    <t xml:space="preserve">Inventory, equipped, and world-space items</t>
  </si>
  <si>
    <t xml:space="preserve">Currency (Zeny) system</t>
  </si>
  <si>
    <t xml:space="preserve">Spent in shops and by Mammonite; items have buy and sell prices</t>
  </si>
  <si>
    <t xml:space="preserve">Shops / economy</t>
  </si>
  <si>
    <t xml:space="preserve">NpcShopKeeper buy and sell works; no player economy, refine or vending</t>
  </si>
  <si>
    <t xml:space="preserve">UI</t>
  </si>
  <si>
    <t xml:space="preserve">Main HUD</t>
  </si>
  <si>
    <t xml:space="preserve">Name, HP/SP, level/XP, weight, Zeny, class</t>
  </si>
  <si>
    <t xml:space="preserve">Window system (drag, cascade, minimize/close)</t>
  </si>
  <si>
    <t xml:space="preserve">Keyboard shortcuts for windows</t>
  </si>
  <si>
    <t xml:space="preserve">I / C / E</t>
  </si>
  <si>
    <t xml:space="preserve">World</t>
  </si>
  <si>
    <t xml:space="preserve">Fixed shared maps</t>
  </si>
  <si>
    <t xml:space="preserve">NavMesh pathfinding</t>
  </si>
  <si>
    <t xml:space="preserve">Technical</t>
  </si>
  <si>
    <t xml:space="preserve">Assembly Definitions (one per code folder)</t>
  </si>
  <si>
    <t xml:space="preserve">One asmdef per code folder plus Editor and test assemblies</t>
  </si>
  <si>
    <t xml:space="preserve">Git / GitHub / Sourcetree workflow</t>
  </si>
  <si>
    <t xml:space="preserve">Save / persistence system</t>
  </si>
  <si>
    <t xml:space="preserve">Per-character save with map and position, inventory, equipment, class path and skills (ISaveParticipant)</t>
  </si>
  <si>
    <t xml:space="preserve">Authoritative server / multiplayer</t>
  </si>
  <si>
    <t xml:space="preserve">Fish-Networking under consideration</t>
  </si>
  <si>
    <t xml:space="preserve">Automated tests</t>
  </si>
  <si>
    <t xml:space="preserve">EditMode tests exist for AI, Combat, Items, Skills and Stats; none added since 2026-09-10</t>
  </si>
  <si>
    <t xml:space="preserve">Content</t>
  </si>
  <si>
    <t xml:space="preserve">Mob variety</t>
  </si>
  <si>
    <t xml:space="preserve">11 monster definitions including 2 bosses (King Poporing, Alpha Wolf); more content needed</t>
  </si>
  <si>
    <t xml:space="preserve">Quest system</t>
  </si>
  <si>
    <t xml:space="preserve">Kill, collect, talk and deliver requirements; Quest Log, Quest Board, 6 quests</t>
  </si>
  <si>
    <t xml:space="preserve">Quasi-stats (Attack Range, Cast Time, Perfect Dodge, etc.)</t>
  </si>
  <si>
    <t xml:space="preserve">Attack range and cooldown exist; see Quasi-Stats sheet</t>
  </si>
  <si>
    <t xml:space="preserve">Stat Points Reset</t>
  </si>
  <si>
    <t xml:space="preserve">Reset exists without Zeny or item cost</t>
  </si>
  <si>
    <t xml:space="preserve">Talent Stats (POW/STA/WIS/SPL/CON/CRT) and Lv.200+ substats</t>
  </si>
  <si>
    <t xml:space="preserve">Assumes 4th-job content far beyond current roadmap</t>
  </si>
  <si>
    <t xml:space="preserve">Weapon types and ATK / MATK / MDEF from weapons</t>
  </si>
  <si>
    <t xml:space="preserve">WeaponSubtype list, weaponAttack, weaponMagicAttack, weaponMagicDefense; size modifiers for weapons</t>
  </si>
  <si>
    <t xml:space="preserve">Weapon attack speed multiplier</t>
  </si>
  <si>
    <t xml:space="preserve">Per-weapon multiplier applied to the auto-attack interval</t>
  </si>
  <si>
    <t xml:space="preserve">Skill weapon and ammo requirements</t>
  </si>
  <si>
    <t xml:space="preserve">requiredWeaponSubtypes and ammoCost (Archer skills need a bow and consume arrows)</t>
  </si>
  <si>
    <t xml:space="preserve">Skill catalyst items</t>
  </si>
  <si>
    <t xml:space="preserve">requiredItem and requiredItemCount (Safety Wall uses Blue Gemstone, Stone Curse uses Red Gemstone)</t>
  </si>
  <si>
    <t xml:space="preserve">Race-based skill damage bonus</t>
  </si>
  <si>
    <t xml:space="preserve">bonusDamageRace and multiplier (Soul Strike vs Undead)</t>
  </si>
  <si>
    <t xml:space="preserve">Status effects (stun, poison, silence, blind, freeze, petrify, hidden)</t>
  </si>
  <si>
    <t xml:space="preserve">StatusEffectController with resistance providers and tint feedback</t>
  </si>
  <si>
    <t xml:space="preserve">Passive skills</t>
  </si>
  <si>
    <t xml:space="preserve">PlayerPassiveSkillController: masteries, regen, Owl's Eye, Vulture's Eye, Improve Dodge and others</t>
  </si>
  <si>
    <t xml:space="preserve">Toggle skills (Hiding, Play Dead, Energy Coat)</t>
  </si>
  <si>
    <t xml:space="preserve">Toggle and ToggleDrain effect types</t>
  </si>
  <si>
    <t xml:space="preserve">Knockback and displacement</t>
  </si>
  <si>
    <t xml:space="preserve">KnockbackUtility; Magnum Break, Arrow Repel, Back Slide</t>
  </si>
  <si>
    <t xml:space="preserve">Flinch on hit and Endure</t>
  </si>
  <si>
    <t xml:space="preserve">Short immobilization on hit; Endure prevents it</t>
  </si>
  <si>
    <t xml:space="preserve">Magnum Break (HP cost, Fire after-effect)</t>
  </si>
  <si>
    <t xml:space="preserve">Rebuilt to the iRO Wiki table on 2026-10-10</t>
  </si>
  <si>
    <t xml:space="preserve">Projectile visuals for ranged attacks and skills</t>
  </si>
  <si>
    <t xml:space="preserve">Code in place; arrow and bolt prefabs must be assigned in the Inspector</t>
  </si>
  <si>
    <t xml:space="preserve">Skill cast time (fixed and variable)</t>
  </si>
  <si>
    <t xml:space="preserve">Not modeled; skills use SP cost, cooldown and range only</t>
  </si>
  <si>
    <t xml:space="preserve">Monster skills and boss system</t>
  </si>
  <si>
    <t xml:space="preserve">BossSkillController; King Poporing and Alpha Wolf</t>
  </si>
  <si>
    <t xml:space="preserve">Glowing enemy eyes (Skeleton, Skeleton Warrior)</t>
  </si>
  <si>
    <t xml:space="preserve">EnemyEyeGlow; needs Bloom in the Volume</t>
  </si>
  <si>
    <t xml:space="preserve">Swordman kit</t>
  </si>
  <si>
    <t xml:space="preserve">10 skills, weapon animations, two-handed swords; tested in play</t>
  </si>
  <si>
    <t xml:space="preserve">Novice class and Novice Trial</t>
  </si>
  <si>
    <t xml:space="preserve">10 Novice skills; trial quest requires Wolf kills and Wolf Fangs</t>
  </si>
  <si>
    <t xml:space="preserve">Archer kit</t>
  </si>
  <si>
    <t xml:space="preserve">7 skills balanced to the iRO Wiki; bow and ammo gating; not yet tested in Unity</t>
  </si>
  <si>
    <t xml:space="preserve">Mage kit</t>
  </si>
  <si>
    <t xml:space="preserve">14 skills balanced to the iRO Wiki; staff and book MATK; gemstones; not yet tested in Unity</t>
  </si>
  <si>
    <t xml:space="preserve">Acolyte kit</t>
  </si>
  <si>
    <t xml:space="preserve">13 skills authored; Teleport and Warp Portal missing</t>
  </si>
  <si>
    <t xml:space="preserve">Thief kit</t>
  </si>
  <si>
    <t xml:space="preserve">7 skills authored; Double Attack, Steal and Find Stone missing</t>
  </si>
  <si>
    <t xml:space="preserve">Merchant kit</t>
  </si>
  <si>
    <t xml:space="preserve">Only Mammonite and Enlarge Weight Limit; cart, vending and discount skills missing</t>
  </si>
  <si>
    <t xml:space="preserve">Job Level stat bonuses per class</t>
  </si>
  <si>
    <t xml:space="preserve">ClassJobLevelBonusLookup, sourced from the iRO Wiki for all six classes</t>
  </si>
  <si>
    <t xml:space="preserve">Skill Book with class tabs and Job Level gates</t>
  </si>
  <si>
    <t xml:space="preserve">Five columns, Novice and class tabs, requiredJobLevel</t>
  </si>
  <si>
    <t xml:space="preserve">Skill icons</t>
  </si>
  <si>
    <t xml:space="preserve">Most skills have no icon yet</t>
  </si>
  <si>
    <t xml:space="preserve">Equipment visual pipeline (skinned armor, weight transfer)</t>
  </si>
  <si>
    <t xml:space="preserve">Blender export, ArmorManifest.json, Build Armor Items and Apply Item Materials menus</t>
  </si>
  <si>
    <t xml:space="preserve">Armor sets</t>
  </si>
  <si>
    <t xml:space="preserve">Plate, Ranger, Blacksmith, Apprentice and single pieces; 9 pieces still waiting to be built from the manifest; Bartender set not modeled</t>
  </si>
  <si>
    <t xml:space="preserve">Weapons</t>
  </si>
  <si>
    <t xml:space="preserve">Sword, dagger, axe, bow, staff, book, two-handed swords; some textures and prefab pivots pending</t>
  </si>
  <si>
    <t xml:space="preserve">Dropped item lifetime and registry</t>
  </si>
  <si>
    <t xml:space="preserve">DroppedItemRegistry, restorer and expiry</t>
  </si>
  <si>
    <t xml:space="preserve">Crafting (Arrow Crafting, Aqua Benedicta)</t>
  </si>
  <si>
    <t xml:space="preserve">CraftingRecipe and Craft skills</t>
  </si>
  <si>
    <t xml:space="preserve">Refine, rarity and card slots</t>
  </si>
  <si>
    <t xml:space="preserve">Roadmap, Phase 4</t>
  </si>
  <si>
    <t xml:space="preserve">Characters</t>
  </si>
  <si>
    <t xml:space="preserve">Login, character selection and creation flow</t>
  </si>
  <si>
    <t xml:space="preserve">Per-character saves, class icons, name provider</t>
  </si>
  <si>
    <t xml:space="preserve">Character appearance (hair, head, face, skin tone, gender)</t>
  </si>
  <si>
    <t xml:space="preserve">Appearance, Hair, Head and facial expression systems</t>
  </si>
  <si>
    <t xml:space="preserve">Player hierarchy reorganization</t>
  </si>
  <si>
    <t xml:space="preserve">Do before adding more components</t>
  </si>
  <si>
    <t xml:space="preserve">Pause menu and HUD panel</t>
  </si>
  <si>
    <t xml:space="preserve">Quest Log and Quest Board</t>
  </si>
  <si>
    <t xml:space="preserve">Skill Book, hotbar and skill targeting ring</t>
  </si>
  <si>
    <t xml:space="preserve">GroundRingFollower anchors the target ring to the lowest collider point</t>
  </si>
  <si>
    <t xml:space="preserve">Minimap and world map</t>
  </si>
  <si>
    <t xml:space="preserve">Rotating minimap; MapDatabase with 6 maps; world map plan documented</t>
  </si>
  <si>
    <t xml:space="preserve">Weapon speed in sub-stats panel and HP cost in skill tooltip</t>
  </si>
  <si>
    <t xml:space="preserve">Enemy spawn points with respawn</t>
  </si>
  <si>
    <t xml:space="preserve">Manual spawn points, per-monster respawn</t>
  </si>
  <si>
    <t xml:space="preserve">Prototype maps</t>
  </si>
  <si>
    <t xml:space="preserve">Field, City, Plains, Coast, Port City and Cave defined; greybox generation scripts written, not all run in Unity yet</t>
  </si>
  <si>
    <t xml:space="preserve">Map lighting pass</t>
  </si>
  <si>
    <t xml:space="preserve">Shadow strength and ambient set; fog and cave atmosphere via menu</t>
  </si>
  <si>
    <t xml:space="preserve">Portals between maps</t>
  </si>
  <si>
    <t xml:space="preserve">Map portals and save of current map</t>
  </si>
  <si>
    <t xml:space="preserve">Day and night cycle with spawn rules</t>
  </si>
  <si>
    <t xml:space="preserve">NPC dialogue system</t>
  </si>
  <si>
    <t xml:space="preserve">Shop keeper, quest givers, blacksmith, promotion NPC</t>
  </si>
  <si>
    <t xml:space="preserve">Unit tests for pure formulas</t>
  </si>
  <si>
    <t xml:space="preserve">SubStatsCalculator, HitChanceCalculator, skill damage, AttackSpeedCalculator</t>
  </si>
  <si>
    <t xml:space="preserve">Player prefab and per-class component activation</t>
  </si>
  <si>
    <t xml:space="preserve">Roadmap, Phase 5</t>
  </si>
  <si>
    <t xml:space="preserve">Damage popup pooling and GetComponent caching</t>
  </si>
  <si>
    <t xml:space="preserve">Reference: iRO Wiki — Stats (https://irowiki.org/wiki/Stats), consulted July 2026, "Modeled Today" updated October 2026. "Modeled Today" reflects the project's current implementation; the rest is target/reference for future balancing.</t>
  </si>
  <si>
    <t xml:space="preserve">Stat</t>
  </si>
  <si>
    <t xml:space="preserve">Abbrev.</t>
  </si>
  <si>
    <t xml:space="preserve">Range</t>
  </si>
  <si>
    <t xml:space="preserve">Full Effect (RO Reference)</t>
  </si>
  <si>
    <t xml:space="preserve">Modeled Today</t>
  </si>
  <si>
    <t xml:space="preserve">Strength</t>
  </si>
  <si>
    <t xml:space="preserve">STR</t>
  </si>
  <si>
    <t xml:space="preserve">1-99</t>
  </si>
  <si>
    <t xml:space="preserve">Primary melee physical attack stat (smaller bonus for ranged weapons); sole stat driving carry weight capacity.</t>
  </si>
  <si>
    <t xml:space="preserve">Status ATK (melee weapons), carry weight</t>
  </si>
  <si>
    <t xml:space="preserve">Agility</t>
  </si>
  <si>
    <t xml:space="preserve">AGI</t>
  </si>
  <si>
    <t xml:space="preserve">Increases Flee Rate and Attack Speed (ASPD); does not affect movement speed; resists Bleeding/Sleep.</t>
  </si>
  <si>
    <t xml:space="preserve">Flee Rate and ASPD (preliminary)</t>
  </si>
  <si>
    <t xml:space="preserve">Vitality</t>
  </si>
  <si>
    <t xml:space="preserve">VIT</t>
  </si>
  <si>
    <t xml:space="preserve">Increases Max HP, physical Defense, magic Defense, HP recovery rate; resists Stun/Poison/Burning/Freezing and more.</t>
  </si>
  <si>
    <t xml:space="preserve">Status DEF, part of Status MDEF, HP regeneration</t>
  </si>
  <si>
    <t xml:space="preserve">Intelligence</t>
  </si>
  <si>
    <t xml:space="preserve">INT</t>
  </si>
  <si>
    <t xml:space="preserve">Increases Magic Attack, magic Defense, Max SP, SP recovery rate; reduces variable cast time; resists Blind/Silence/Chaos.</t>
  </si>
  <si>
    <t xml:space="preserve">Status MATK, part of Status MDEF, SP regeneration</t>
  </si>
  <si>
    <t xml:space="preserve">Dexterity</t>
  </si>
  <si>
    <t xml:space="preserve">DEX</t>
  </si>
  <si>
    <t xml:space="preserve">Primary ranged physical attack stat (smaller bonus for melee); increases Hit Rate, Attack Speed; reduces variable cast time.</t>
  </si>
  <si>
    <t xml:space="preserve">Status ATK (ranged weapons), Hit Rate, part of Status MDEF, ASPD (preliminary)</t>
  </si>
  <si>
    <t xml:space="preserve">Luck</t>
  </si>
  <si>
    <t xml:space="preserve">LUK</t>
  </si>
  <si>
    <t xml:space="preserve">Increases Critical Hit Rate; smaller bonuses to ATK, MATK, Hit Rate, Flee Rate; resists several status effects.</t>
  </si>
  <si>
    <t xml:space="preserve">Critical Rate and a small part of Status ATK</t>
  </si>
  <si>
    <t xml:space="preserve">Note: RO extends the range to 130 for third-class characters (80/117 for baby classes) — not applicable to the project's current single-tier class scope.</t>
  </si>
  <si>
    <t xml:space="preserve">Note: point cost per increase and points granted per Base Level now follow the Ragnarok Online formulas (see Leveling &amp; Stat Costs).</t>
  </si>
  <si>
    <t xml:space="preserve">"Status" component only — equipment/weapon-based bonuses are added on top by the equipment system, not shown here.</t>
  </si>
  <si>
    <t xml:space="preserve">Sub-Stat</t>
  </si>
  <si>
    <t xml:space="preserve">Formula (as implemented)</t>
  </si>
  <si>
    <t xml:space="preserve">Status ATK</t>
  </si>
  <si>
    <t xml:space="preserve">mainStat + floor(mainStat/10)^2 + floor(LUK/5)</t>
  </si>
  <si>
    <t xml:space="preserve">mainStat is DEX for ranged weapons and STR otherwise. Weapon ATK is added on top</t>
  </si>
  <si>
    <t xml:space="preserve">Status MATK</t>
  </si>
  <si>
    <t xml:space="preserve">avg(INT + floor(INT/7)^2, INT + floor(INT/5)^2)</t>
  </si>
  <si>
    <t xml:space="preserve">Staff and book MATK (weaponMagicAttack) is added on top</t>
  </si>
  <si>
    <t xml:space="preserve">Status DEF</t>
  </si>
  <si>
    <t xml:space="preserve">floor(VIT x 0.8)</t>
  </si>
  <si>
    <t xml:space="preserve">Item-based DEF is added on top</t>
  </si>
  <si>
    <t xml:space="preserve">Status MDEF</t>
  </si>
  <si>
    <t xml:space="preserve">INT + floor(VIT/5) + floor(DEX/5) + floor(BaseLv/4)</t>
  </si>
  <si>
    <t xml:space="preserve">Book MDEF (weaponMagicDefense) is added on top</t>
  </si>
  <si>
    <t xml:space="preserve">Hit Rate</t>
  </si>
  <si>
    <t xml:space="preserve">BaseLv + DEX</t>
  </si>
  <si>
    <t xml:space="preserve">Used by HitChanceCalculator; skills can add accuracy</t>
  </si>
  <si>
    <t xml:space="preserve">Flee Rate</t>
  </si>
  <si>
    <t xml:space="preserve">AGI + BaseLv</t>
  </si>
  <si>
    <t xml:space="preserve">Used by HitChanceCalculator</t>
  </si>
  <si>
    <t xml:space="preserve">Critical Rate</t>
  </si>
  <si>
    <t xml:space="preserve">LUK x 0.3 + 1</t>
  </si>
  <si>
    <t xml:space="preserve">Expressed as a percentage</t>
  </si>
  <si>
    <t xml:space="preserve">baseAspd + floor(AGI x 0.25) + floor(DEX x 0.1), capped at 190</t>
  </si>
  <si>
    <t xml:space="preserve">Preliminary, not sourced from the iRO Wiki. Weapon multiplier and AttackSpeedCalculator turn it into the attack interval</t>
  </si>
  <si>
    <t xml:space="preserve">Values not shown directly in a stat panel, but that still measurably affect gameplay. Reference: iRO Wiki — Stats, consulted July 2026.</t>
  </si>
  <si>
    <t xml:space="preserve">Quasi-Stat</t>
  </si>
  <si>
    <t xml:space="preserve">Description</t>
  </si>
  <si>
    <t xml:space="preserve">Attack Range</t>
  </si>
  <si>
    <t xml:space="preserve">Maximum distance an attack or skill can be used from.</t>
  </si>
  <si>
    <t xml:space="preserve">Implemented: weapon attack range, per-skill range, Vulture's Eye bonus</t>
  </si>
  <si>
    <t xml:space="preserve">Cast Time</t>
  </si>
  <si>
    <t xml:space="preserve">Time to channel a skill before it fires; reduced by DEX and (at half rate) INT.</t>
  </si>
  <si>
    <t xml:space="preserve">Planned: not modeled</t>
  </si>
  <si>
    <t xml:space="preserve">Cast Delay</t>
  </si>
  <si>
    <t xml:space="preserve">Cooldown after any skill during which no other skill can be cast.</t>
  </si>
  <si>
    <t xml:space="preserve">Planned: after-cast delay is used as the skill cooldown where the iRO Wiki gives it</t>
  </si>
  <si>
    <t xml:space="preserve">Cooldown</t>
  </si>
  <si>
    <t xml:space="preserve">Per-skill reuse delay, independent of Cast Delay.</t>
  </si>
  <si>
    <t xml:space="preserve">Implemented per skill (cooldownSeconds)</t>
  </si>
  <si>
    <t xml:space="preserve">Critical Hit Shield</t>
  </si>
  <si>
    <t xml:space="preserve">Defender-side value that reduces the attacker's effective Critical Rate.</t>
  </si>
  <si>
    <t xml:space="preserve">Perfect Dodge</t>
  </si>
  <si>
    <t xml:space="preserve">Flat chance to dodge any physical attack, bypassing normal Flee/Hit checks.</t>
  </si>
  <si>
    <t xml:space="preserve">Perfect Hit</t>
  </si>
  <si>
    <t xml:space="preserve">Flat chance for a physical attack to bypass accuracy checks entirely.</t>
  </si>
  <si>
    <t xml:space="preserve">Weight Limit</t>
  </si>
  <si>
    <t xml:space="preserve">Total carry capacity.</t>
  </si>
  <si>
    <t xml:space="preserve">Implemented: scaled from STR and class, plus Enlarge Weight Limit</t>
  </si>
  <si>
    <t xml:space="preserve">Movement Speed</t>
  </si>
  <si>
    <t xml:space="preserve">Walking speed. Not affected by AGI in RO — only by skills/items.</t>
  </si>
  <si>
    <t xml:space="preserve">Implemented as a flat speed; not tied to any stat, matching RO</t>
  </si>
  <si>
    <t xml:space="preserve">Status Effect Resistance</t>
  </si>
  <si>
    <t xml:space="preserve">Several base stats reduce the chance and/or duration of specific negative status effects.</t>
  </si>
  <si>
    <t xml:space="preserve">Partial: status effect system and resistance providers exist; per-stat resistances not tuned</t>
  </si>
  <si>
    <t xml:space="preserve">Leveling &amp; Stat Costs — RO Reference</t>
  </si>
  <si>
    <t xml:space="preserve">Reference: iRO Wiki — Stats (https://irowiki.org/wiki/Stats), consulted July 2026. IMPLEMENTED: RagnarokStatPointCostStrategy and RagnarokStatPointsPerLevelStrategy follow these tables; characters start with 48 stat points.</t>
  </si>
  <si>
    <t xml:space="preserve">Stat Points Granted per Base Level-Up</t>
  </si>
  <si>
    <t xml:space="preserve">Formula by level range (X = current level, points gained going from X to X+1):</t>
  </si>
  <si>
    <t xml:space="preserve">Level 1-99</t>
  </si>
  <si>
    <t xml:space="preserve">floor(X / 5) + 3</t>
  </si>
  <si>
    <t xml:space="preserve">Level 100-150</t>
  </si>
  <si>
    <t xml:space="preserve">floor(X / 10) + 13</t>
  </si>
  <si>
    <t xml:space="preserve">Level 151-200</t>
  </si>
  <si>
    <t xml:space="preserve">floor((X - 150) / 7) + 28</t>
  </si>
  <si>
    <t xml:space="preserve">Points Gained by Level Range (lookup table)</t>
  </si>
  <si>
    <t xml:space="preserve">Level Range</t>
  </si>
  <si>
    <t xml:space="preserve">Points Gained</t>
  </si>
  <si>
    <t xml:space="preserve">1-4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</si>
  <si>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</si>
  <si>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</si>
  <si>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</si>
  <si>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</si>
  <si>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</si>
  <si>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</si>
  <si>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</si>
  <si>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</si>
  <si>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</si>
  <si>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</si>
  <si>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</si>
  <si>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</si>
  <si>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</si>
  <si>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</si>
  <si>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</si>
  <si>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</si>
  <si>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85-89</t>
  </si>
  <si>
    <t xml:space="preserve">90-94</t>
  </si>
  <si>
    <t xml:space="preserve">95-99</t>
  </si>
  <si>
    <t xml:space="preserve">100-109</t>
  </si>
  <si>
    <t xml:space="preserve">110-119</t>
  </si>
  <si>
    <t xml:space="preserve">120-129</t>
  </si>
  <si>
    <t xml:space="preserve">130-139</t>
  </si>
  <si>
    <t xml:space="preserve">140-150</t>
  </si>
  <si>
    <t xml:space="preserve">151-157</t>
  </si>
  <si>
    <t xml:space="preserve">158-164</t>
  </si>
  <si>
    <t xml:space="preserve">165-171</t>
  </si>
  <si>
    <t xml:space="preserve">172-178</t>
  </si>
  <si>
    <t xml:space="preserve">179-185</t>
  </si>
  <si>
    <t xml:space="preserve">186-192</t>
  </si>
  <si>
    <t xml:space="preserve">193-199</t>
  </si>
  <si>
    <t xml:space="preserve">200</t>
  </si>
  <si>
    <t xml:space="preserve">Cost to Raise a Single Stat by 1 Point</t>
  </si>
  <si>
    <t xml:space="preserve">Formula by current stat value X:</t>
  </si>
  <si>
    <t xml:space="preserve">Stat value 1-99</t>
  </si>
  <si>
    <t xml:space="preserve">floor((X - 1) / 10) + 2</t>
  </si>
  <si>
    <t xml:space="preserve">Stat value 100-129 (third class only)</t>
  </si>
  <si>
    <t xml:space="preserve">4 × floor((X - 100) / 5) + 16</t>
  </si>
  <si>
    <t xml:space="preserve">Raise Cost by Stat Range (lookup table)</t>
  </si>
  <si>
    <t xml:space="preserve">Stat Range</t>
  </si>
  <si>
    <t xml:space="preserve">Cost per Point</t>
  </si>
  <si>
    <t xml:space="preserve">1-10</t>
  </si>
  <si>
    <t xml:space="preserve">11-20</t>
  </si>
  <si>
    <t xml:space="preserve">21-30</t>
  </si>
  <si>
    <t xml:space="preserve">31-40</t>
  </si>
  <si>
    <t xml:space="preserve">41-50</t>
  </si>
  <si>
    <t xml:space="preserve">51-60</t>
  </si>
  <si>
    <t xml:space="preserve">61-70</t>
  </si>
  <si>
    <t xml:space="preserve">71-80</t>
  </si>
  <si>
    <t xml:space="preserve">81-90</t>
  </si>
  <si>
    <t xml:space="preserve">91-99</t>
  </si>
  <si>
    <t xml:space="preserve">100-104</t>
  </si>
  <si>
    <t xml:space="preserve">105-109</t>
  </si>
  <si>
    <t xml:space="preserve">110-114</t>
  </si>
  <si>
    <t xml:space="preserve">115-120</t>
  </si>
  <si>
    <t xml:space="preserve">121-125</t>
  </si>
  <si>
    <t xml:space="preserve">126-130</t>
  </si>
  <si>
    <t xml:space="preserve">Reference totals: raising a stat from 1 to 99 costs 628 points total. Reaching Base Level 99 grants 1225 stat points total (1273 including the 48 a character starts with at Level 1).</t>
  </si>
  <si>
    <t xml:space="preserve">Note: this sheet covers stat points only. Base EXP uses RealRagnarokExperienceCurve; Job EXP curves are still placeholders.</t>
  </si>
  <si>
    <t xml:space="preserve">Class</t>
  </si>
  <si>
    <t xml:space="preserve">Type</t>
  </si>
  <si>
    <t xml:space="preserve">Novice</t>
  </si>
  <si>
    <t xml:space="preserve">Starting</t>
  </si>
  <si>
    <t xml:space="preserve">Novice Trial (10 Wolves, 5 Wolf Fangs) at Job Level 10 with all skill points spent, then promotion NPC</t>
  </si>
  <si>
    <t xml:space="preserve">Swordman</t>
  </si>
  <si>
    <t xml:space="preserve">Base</t>
  </si>
  <si>
    <t xml:space="preserve">Complete kit; two-handed swords and weapon animations; Magnum Break rebuilt to the wiki</t>
  </si>
  <si>
    <t xml:space="preserve">Archer</t>
  </si>
  <si>
    <t xml:space="preserve">Balanced to the wiki; bow, ammo and Vulture's Eye range; waiting for in-game test</t>
  </si>
  <si>
    <t xml:space="preserve">Mage</t>
  </si>
  <si>
    <t xml:space="preserve">Balanced to the wiki; staff and book MATK, gemstones, Soul Strike vs Undead; waiting for in-game test</t>
  </si>
  <si>
    <t xml:space="preserve">Acolyte</t>
  </si>
  <si>
    <t xml:space="preserve">Teleport and Warp Portal missing</t>
  </si>
  <si>
    <t xml:space="preserve">Thief</t>
  </si>
  <si>
    <t xml:space="preserve">Double Attack, Steal and Find Stone missing</t>
  </si>
  <si>
    <t xml:space="preserve">Merchant</t>
  </si>
  <si>
    <t xml:space="preserve">Cart, vending, discount and overcharge skills missing</t>
  </si>
  <si>
    <t xml:space="preserve">(2nd Job classes)</t>
  </si>
  <si>
    <t xml:space="preserve">Evolution</t>
  </si>
  <si>
    <t xml:space="preserve">Promotion system for second jobs not designed</t>
  </si>
  <si>
    <t xml:space="preserve">Total skills</t>
  </si>
  <si>
    <t xml:space="preserve">Slot</t>
  </si>
  <si>
    <t xml:space="preserve">Capacity</t>
  </si>
  <si>
    <t xml:space="preserve">Head Top</t>
  </si>
  <si>
    <t xml:space="preserve">Can be combined with Head Face by a multi-slot item (e.g. full helmet)</t>
  </si>
  <si>
    <t xml:space="preserve">Head Face</t>
  </si>
  <si>
    <t xml:space="preserve">Body</t>
  </si>
  <si>
    <t xml:space="preserve">Left Hand</t>
  </si>
  <si>
    <t xml:space="preserve">Main-hand weapon slot. Two-handed weapons and bows occupy both Left Hand and Right Hand</t>
  </si>
  <si>
    <t xml:space="preserve">Right Hand</t>
  </si>
  <si>
    <t xml:space="preserve">Shield or off-hand</t>
  </si>
  <si>
    <t xml:space="preserve">Pants</t>
  </si>
  <si>
    <t xml:space="preserve">Boots</t>
  </si>
  <si>
    <t xml:space="preserve">Gloves</t>
  </si>
  <si>
    <t xml:space="preserve">Added with the Ranger Gauntlet</t>
  </si>
  <si>
    <t xml:space="preserve">Accessory</t>
  </si>
  <si>
    <t xml:space="preserve">Two concurrent items; equipping a third auto-evicts the longest-equipped one</t>
  </si>
  <si>
    <t xml:space="preserve">Ammo</t>
  </si>
  <si>
    <t xml:space="preserve">Arrows; stack-while-equipped; consumed by bow attacks and Archer skills</t>
  </si>
  <si>
    <t xml:space="preserve">Test Items — Fill-In Template</t>
  </si>
  <si>
    <t xml:space="preserve">Columns match ItemDefinition's fields. Row 5 (yellow) is an example — replace with real data from your item assets. Delete the example row before treating this as final data.</t>
  </si>
  <si>
    <t xml:space="preserve">Item Name</t>
  </si>
  <si>
    <t xml:space="preserve">Item Type</t>
  </si>
  <si>
    <t xml:space="preserve">Required Slot(s)</t>
  </si>
  <si>
    <t xml:space="preserve">Weight</t>
  </si>
  <si>
    <t xml:space="preserve">Required Level</t>
  </si>
  <si>
    <t xml:space="preserve">Allowed Classes</t>
  </si>
  <si>
    <t xml:space="preserve">Example Sword</t>
  </si>
  <si>
    <t xml:space="preserve">Equipment</t>
  </si>
  <si>
    <t xml:space="preserve">RightHand</t>
  </si>
  <si>
    <t xml:space="preserve">Sample row — replace with real data</t>
  </si>
  <si>
    <t xml:space="preserve">TestArmor</t>
  </si>
  <si>
    <t xml:space="preserve">TestBoots</t>
  </si>
  <si>
    <t xml:space="preserve">TestDualHand</t>
  </si>
  <si>
    <t xml:space="preserve">TestFace</t>
  </si>
  <si>
    <t xml:space="preserve">TestHead</t>
  </si>
  <si>
    <t xml:space="preserve">TestItem</t>
  </si>
  <si>
    <t xml:space="preserve">TestLegs</t>
  </si>
  <si>
    <t xml:space="preserve">TestNecklace</t>
  </si>
  <si>
    <t xml:space="preserve">TestRing</t>
  </si>
  <si>
    <t xml:space="preserve">TestWeapon</t>
  </si>
  <si>
    <t xml:space="preserve">Monster definitions read on 2026-10-15. XP and Job XP are the base values before level scaling.</t>
  </si>
  <si>
    <t xml:space="preserve">Total monsters</t>
  </si>
  <si>
    <t xml:space="preserve">Bosses</t>
  </si>
  <si>
    <t xml:space="preserve">Monster</t>
  </si>
  <si>
    <t xml:space="preserve">Level</t>
  </si>
  <si>
    <t xml:space="preserve">Race</t>
  </si>
  <si>
    <t xml:space="preserve">Size</t>
  </si>
  <si>
    <t xml:space="preserve">Boss</t>
  </si>
  <si>
    <t xml:space="preserve">Max HP</t>
  </si>
  <si>
    <t xml:space="preserve">ATK</t>
  </si>
  <si>
    <t xml:space="preserve">DEF</t>
  </si>
  <si>
    <t xml:space="preserve">MDEF</t>
  </si>
  <si>
    <t xml:space="preserve">Hit</t>
  </si>
  <si>
    <t xml:space="preserve">Flee</t>
  </si>
  <si>
    <t xml:space="preserve">Move speed</t>
  </si>
  <si>
    <t xml:space="preserve">Base XP</t>
  </si>
  <si>
    <t xml:space="preserve">Job XP</t>
  </si>
  <si>
    <t xml:space="preserve">Drop entries</t>
  </si>
  <si>
    <t xml:space="preserve">Dummy</t>
  </si>
  <si>
    <t xml:space="preserve">1</t>
  </si>
  <si>
    <t xml:space="preserve">Formless</t>
  </si>
  <si>
    <t xml:space="preserve">Medium</t>
  </si>
  <si>
    <t xml:space="preserve">No</t>
  </si>
  <si>
    <t xml:space="preserve">Porigon</t>
  </si>
  <si>
    <t xml:space="preserve">Plant</t>
  </si>
  <si>
    <t xml:space="preserve">Small</t>
  </si>
  <si>
    <t xml:space="preserve">Drops</t>
  </si>
  <si>
    <t xml:space="preserve">3-6</t>
  </si>
  <si>
    <t xml:space="preserve">Poporigon</t>
  </si>
  <si>
    <t xml:space="preserve">3-7</t>
  </si>
  <si>
    <t xml:space="preserve">Wolf</t>
  </si>
  <si>
    <t xml:space="preserve">4-8</t>
  </si>
  <si>
    <t xml:space="preserve">Brute</t>
  </si>
  <si>
    <t xml:space="preserve">Marin</t>
  </si>
  <si>
    <t xml:space="preserve">8-12</t>
  </si>
  <si>
    <t xml:space="preserve">Skeleton</t>
  </si>
  <si>
    <t xml:space="preserve">6-10</t>
  </si>
  <si>
    <t xml:space="preserve">Undead</t>
  </si>
  <si>
    <t xml:space="preserve">Dire Wolf</t>
  </si>
  <si>
    <t xml:space="preserve">11-15</t>
  </si>
  <si>
    <t xml:space="preserve">Skeleton Warrior</t>
  </si>
  <si>
    <t xml:space="preserve">16-20</t>
  </si>
  <si>
    <t xml:space="preserve">Alpha Wolf</t>
  </si>
  <si>
    <t xml:space="preserve">18</t>
  </si>
  <si>
    <t xml:space="preserve">Large</t>
  </si>
  <si>
    <t xml:space="preserve">Yes</t>
  </si>
  <si>
    <t xml:space="preserve">King Poporing</t>
  </si>
  <si>
    <t xml:space="preserve">99</t>
  </si>
  <si>
    <t xml:space="preserve">Enemy Data — Fill-In Template</t>
  </si>
  <si>
    <t xml:space="preserve">Columns match CharacterStatsDefinition and EnemyController's fields. Row 5 (yellow) is an example — replace with real data. Delete the example row before treating this as final data.</t>
  </si>
  <si>
    <t xml:space="preserve">Enemy Name</t>
  </si>
  <si>
    <t xml:space="preserve">Max Mana</t>
  </si>
  <si>
    <t xml:space="preserve">Move Speed</t>
  </si>
  <si>
    <t xml:space="preserve">XP Reward</t>
  </si>
  <si>
    <t xml:space="preserve">Job XP Reward</t>
  </si>
  <si>
    <t xml:space="preserve">Aggro Range</t>
  </si>
  <si>
    <t xml:space="preserve">Leash Range</t>
  </si>
  <si>
    <t xml:space="preserve">Example Poring</t>
  </si>
  <si>
    <t xml:space="preserve">All authored skills, read from the skill assets on 2026-10-15. SP and cooldown values follow the iRO Wiki where it lists them; max level is capped at 5 for most skills (the wiki uses 10).</t>
  </si>
  <si>
    <t xml:space="preserve">By class</t>
  </si>
  <si>
    <t xml:space="preserve">Skill</t>
  </si>
  <si>
    <t xml:space="preserve">Effect</t>
  </si>
  <si>
    <t xml:space="preserve">Target</t>
  </si>
  <si>
    <t xml:space="preserve">Max Lv</t>
  </si>
  <si>
    <t xml:space="preserve">SP</t>
  </si>
  <si>
    <t xml:space="preserve">Cooldown (s)</t>
  </si>
  <si>
    <t xml:space="preserve">Job Lv</t>
  </si>
  <si>
    <t xml:space="preserve">Damage (Lv1 to max)</t>
  </si>
  <si>
    <t xml:space="preserve">Basic Heal</t>
  </si>
  <si>
    <t xml:space="preserve">Heal</t>
  </si>
  <si>
    <t xml:space="preserve">Self</t>
  </si>
  <si>
    <t xml:space="preserve">-</t>
  </si>
  <si>
    <t xml:space="preserve">Restores a modest, flat amount of HP to the caster. Learned as a Novice</t>
  </si>
  <si>
    <t xml:space="preserve">Focus</t>
  </si>
  <si>
    <t xml:space="preserve">Buff</t>
  </si>
  <si>
    <t xml:space="preserve">Temporarily boosts DEX. Applies to the caster only until party support</t>
  </si>
  <si>
    <t xml:space="preserve">Fortune</t>
  </si>
  <si>
    <t xml:space="preserve">Temporarily boosts LUK. Self buff.</t>
  </si>
  <si>
    <t xml:space="preserve">Inner Calm</t>
  </si>
  <si>
    <t xml:space="preserve">Passive</t>
  </si>
  <si>
    <t xml:space="preserve">Passively boosts natural SP regeneration.</t>
  </si>
  <si>
    <t xml:space="preserve">Insight</t>
  </si>
  <si>
    <t xml:space="preserve">Temporarily boosts INT. Applies to the caster only until party support</t>
  </si>
  <si>
    <t xml:space="preserve">Play Dead</t>
  </si>
  <si>
    <t xml:space="preserve">Toggle</t>
  </si>
  <si>
    <t xml:space="preserve">Conceals the caster from enemy detection. Cast again to stand up.</t>
  </si>
  <si>
    <t xml:space="preserve">Power Up</t>
  </si>
  <si>
    <t xml:space="preserve">Temporarily boosts STR. Applies to the caster only until party support</t>
  </si>
  <si>
    <t xml:space="preserve">Quick Step</t>
  </si>
  <si>
    <t xml:space="preserve">Temporarily boosts AGI. Applies to the caster only until party support</t>
  </si>
  <si>
    <t xml:space="preserve">Second Wind</t>
  </si>
  <si>
    <t xml:space="preserve">Passively boosts natural HP regeneration.</t>
  </si>
  <si>
    <t xml:space="preserve">Toughness</t>
  </si>
  <si>
    <t xml:space="preserve">Temporarily boosts VIT. Applies to the caster only until party support</t>
  </si>
  <si>
    <t xml:space="preserve">Bash</t>
  </si>
  <si>
    <t xml:space="preserve">Damage</t>
  </si>
  <si>
    <t xml:space="preserve">Enemy</t>
  </si>
  <si>
    <t xml:space="preserve">80% to 400% (Physical)</t>
  </si>
  <si>
    <t xml:space="preserve">Strikes a single target with a powerful blow, dealing physical damage</t>
  </si>
  <si>
    <t xml:space="preserve">Berserk</t>
  </si>
  <si>
    <t xml:space="preserve">Passively boosts ATK and lowers DEF while HP drops to 25% or below.</t>
  </si>
  <si>
    <t xml:space="preserve">Endure</t>
  </si>
  <si>
    <t xml:space="preserve">Temporarily increases the caster's MDEF.</t>
  </si>
  <si>
    <t xml:space="preserve">Fatal Blow</t>
  </si>
  <si>
    <t xml:space="preserve">Passively gives Bash a chance to stun its target.</t>
  </si>
  <si>
    <t xml:space="preserve">HP Recovery While Moving</t>
  </si>
  <si>
    <t xml:space="preserve">Passively removes the reduced-regen-while-moving penalty.</t>
  </si>
  <si>
    <t xml:space="preserve">Increase HP Recovery</t>
  </si>
  <si>
    <t xml:space="preserve">Magnum Break</t>
  </si>
  <si>
    <t xml:space="preserve">Area around caster</t>
  </si>
  <si>
    <t xml:space="preserve">120% to 300% (Physical)</t>
  </si>
  <si>
    <t xml:space="preserve">Deals Fire property damage to every enemy around the caster at the cost of some HP, then adds 20% Fire damage to your attacks for 10 seconds.</t>
  </si>
  <si>
    <t xml:space="preserve">Provoke</t>
  </si>
  <si>
    <t xml:space="preserve">Taunts an enemy, boosting its ATK while lowering its DEF.</t>
  </si>
  <si>
    <t xml:space="preserve">Sword Mastery</t>
  </si>
  <si>
    <t xml:space="preserve">Passively increases ATK while wielding a dagger or one-handed sword.</t>
  </si>
  <si>
    <t xml:space="preserve">Two-Handed Sword Mastery</t>
  </si>
  <si>
    <t xml:space="preserve">Passively increases ATK while wielding a two-handed sword.</t>
  </si>
  <si>
    <t xml:space="preserve">Cold Bolt</t>
  </si>
  <si>
    <t xml:space="preserve">200% to 1000% (Magical)</t>
  </si>
  <si>
    <t xml:space="preserve">Launches cold bolts at a single target, dealing Water-element magic damage that scales with MATK and skill level.</t>
  </si>
  <si>
    <t xml:space="preserve">Energy Coat</t>
  </si>
  <si>
    <t xml:space="preserve">ToggleDrain</t>
  </si>
  <si>
    <t xml:space="preserve">Coats the caster in a protective energy field, reducing incoming damage while active at the cost of SP drained every second. Cast again to deactivate.</t>
  </si>
  <si>
    <t xml:space="preserve">Fire Ball</t>
  </si>
  <si>
    <t xml:space="preserve">Area around target</t>
  </si>
  <si>
    <t xml:space="preserve">160% to 340% (Magical)</t>
  </si>
  <si>
    <t xml:space="preserve">Deals Fire-element magic damage to the target and everyone near it, scaling with MATK and skill level.</t>
  </si>
  <si>
    <t xml:space="preserve">FireBolt</t>
  </si>
  <si>
    <t xml:space="preserve">Launches fire bolts at a single target, dealing Fire-element magic damage that scales with MATK and skill level.</t>
  </si>
  <si>
    <t xml:space="preserve">Fire Wall</t>
  </si>
  <si>
    <t xml:space="preserve">Zone</t>
  </si>
  <si>
    <t xml:space="preserve">Ground</t>
  </si>
  <si>
    <t xml:space="preserve">Creates a wall of fire that burns anything standing in it, dealing Fire-element magic damage on a tick that scales with MATK and skill level.</t>
  </si>
  <si>
    <t xml:space="preserve">Frost Diver</t>
  </si>
  <si>
    <t xml:space="preserve">112% to 200% (Magical)</t>
  </si>
  <si>
    <t xml:space="preserve">Releases a stream of frigid ice at a single target, dealing Water-element magic damage that scales with MATK and skill level, with a chance to freeze the target.</t>
  </si>
  <si>
    <t xml:space="preserve">Increase SP Recovery</t>
  </si>
  <si>
    <t xml:space="preserve">Lightning Bolt</t>
  </si>
  <si>
    <t xml:space="preserve">Launches lightning bolts at a single target, dealing Electric-element magic damage that scales with MATK and skill level.</t>
  </si>
  <si>
    <t xml:space="preserve">Napalm Beat</t>
  </si>
  <si>
    <t xml:space="preserve">80% to 170% (Magical)</t>
  </si>
  <si>
    <t xml:space="preserve">Deals Ghost-element magic damage to the target and everyone near it, scaling with MATK and skill level.</t>
  </si>
  <si>
    <t xml:space="preserve">Safety Wall</t>
  </si>
  <si>
    <t xml:space="preserve">Creates a barrier that blocks melee physical attacks against anyone</t>
  </si>
  <si>
    <t xml:space="preserve">Sight</t>
  </si>
  <si>
    <t xml:space="preserve">Reveal</t>
  </si>
  <si>
    <t xml:space="preserve">Summons an orb of fire that reveals hidden enemies within a wide area around the caster. Deals no damage.</t>
  </si>
  <si>
    <t xml:space="preserve">Soul Strike</t>
  </si>
  <si>
    <t xml:space="preserve">100% to 500% (Magical)</t>
  </si>
  <si>
    <t xml:space="preserve">Launches ghostly projectiles at a single target, dealing Ghost-element magic damage that scales with MATK and skill level.</t>
  </si>
  <si>
    <t xml:space="preserve">Stone Curse</t>
  </si>
  <si>
    <t xml:space="preserve">Attempts to petrify a single target, immobilizing them for a short</t>
  </si>
  <si>
    <t xml:space="preserve">Thunderstorm</t>
  </si>
  <si>
    <t xml:space="preserve">Strikes the target and everyone near it with repeated bolts, dealing Electric-element magic damage that scales with MATK and skill level.</t>
  </si>
  <si>
    <t xml:space="preserve">Arrow Crafting</t>
  </si>
  <si>
    <t xml:space="preserve">Craft</t>
  </si>
  <si>
    <t xml:space="preserve">Crafts a batch of arrows from raw materials carried in the caster's own inventory.</t>
  </si>
  <si>
    <t xml:space="preserve">Arrow Repel</t>
  </si>
  <si>
    <t xml:space="preserve">150% to 150% (Physical)</t>
  </si>
  <si>
    <t xml:space="preserve">Fires a heavy arrow that deals physical damage to the target and knocks it back. Requires a bow and consumes one arrow.</t>
  </si>
  <si>
    <t xml:space="preserve">Arrow Shower</t>
  </si>
  <si>
    <t xml:space="preserve">160% to 250% (Physical)</t>
  </si>
  <si>
    <t xml:space="preserve">Rains arrows on the target and everyone near it, dealing physical damage that scales with skill level. Requires a bow and consumes one arrow.</t>
  </si>
  <si>
    <t xml:space="preserve">Improve Concentration</t>
  </si>
  <si>
    <t xml:space="preserve">Temporarily boosts the caster's own AGI and DEX, and reveals hidden enemies nearby.</t>
  </si>
  <si>
    <t xml:space="preserve">Owl's Eye</t>
  </si>
  <si>
    <t xml:space="preserve">Passively increases DEX.</t>
  </si>
  <si>
    <t xml:space="preserve">Double Strafe</t>
  </si>
  <si>
    <t xml:space="preserve">200% to 380% (Physical)</t>
  </si>
  <si>
    <t xml:space="preserve">Fires two arrows at the target in rapid succession, dealing physical damage that scales with skill level. Requires a bow and consumes one arrow.</t>
  </si>
  <si>
    <t xml:space="preserve">Vulture's Eye</t>
  </si>
  <si>
    <t xml:space="preserve">Passively increases Hit and attack range while wielding a bow.</t>
  </si>
  <si>
    <t xml:space="preserve">Angelus</t>
  </si>
  <si>
    <t xml:space="preserve">Ally</t>
  </si>
  <si>
    <t xml:space="preserve">Temporarily boosts DEF and Max HP. Currently applies to the caster only — party support isn't implemented yet.</t>
  </si>
  <si>
    <t xml:space="preserve">Aqua Benedicta</t>
  </si>
  <si>
    <t xml:space="preserve">Blesses nearby water into Holy Water. Can only be cast near a water source.</t>
  </si>
  <si>
    <t xml:space="preserve">Blessing</t>
  </si>
  <si>
    <t xml:space="preserve">Temporarily boosts STR, INT and DEX. Currently applies to the caster only — party support isn't implemented yet.</t>
  </si>
  <si>
    <t xml:space="preserve">Cure</t>
  </si>
  <si>
    <t xml:space="preserve">Cleanse</t>
  </si>
  <si>
    <t xml:space="preserve">Removes the caster's negative status effects. Currently applies to the caster only — party support isn't implemented yet.</t>
  </si>
  <si>
    <t xml:space="preserve">Decrease AGI</t>
  </si>
  <si>
    <t xml:space="preserve">Curses a single enemy, reducing its AGI for a duration that lengthens with skill level. Can be resisted.</t>
  </si>
  <si>
    <t xml:space="preserve">Demon Bane</t>
  </si>
  <si>
    <t xml:space="preserve">Passively increases physical damage dealt to Demon and Undead race enemies.</t>
  </si>
  <si>
    <t xml:space="preserve">Divine Protection</t>
  </si>
  <si>
    <t xml:space="preserve">Passively increases physical defense against Demon and Undead race attackers.</t>
  </si>
  <si>
    <t xml:space="preserve">Holy Light</t>
  </si>
  <si>
    <t xml:space="preserve">125% to 125% (Magical)</t>
  </si>
  <si>
    <t xml:space="preserve">Calls down a beam of holy light on a single target, dealing Holy-element magic damage that scales with MATK and skill level.</t>
  </si>
  <si>
    <t xml:space="preserve">Increase AGI</t>
  </si>
  <si>
    <t xml:space="preserve">Temporarily boosts AGI and attack speed. Currently applies to the caster only — party support isn't implemented yet.</t>
  </si>
  <si>
    <t xml:space="preserve">Pneuma</t>
  </si>
  <si>
    <t xml:space="preserve">Creates a barrier that blocks ranged physical attacks against anyone standing inside it, for a limited duration.</t>
  </si>
  <si>
    <t xml:space="preserve">Ruwach</t>
  </si>
  <si>
    <t xml:space="preserve">Summons an orb of holy fire that reveals hidden enemies around the caster and deals Holy-element magic damage to each one revealed.</t>
  </si>
  <si>
    <t xml:space="preserve">Signum Crucis</t>
  </si>
  <si>
    <t xml:space="preserve">Prays over the surrounding area, reducing the physical defense of every Demon and Undead race enemy in range for a short time. Can be resisted per target.</t>
  </si>
  <si>
    <t xml:space="preserve">Restores a flat amount of HP to an ally, or the caster if used alone.</t>
  </si>
  <si>
    <t xml:space="preserve">Back Slide</t>
  </si>
  <si>
    <t xml:space="preserve">Displacement</t>
  </si>
  <si>
    <t xml:space="preserve">Instantly slides backwards, away from the current target, to create distance.</t>
  </si>
  <si>
    <t xml:space="preserve">Detoxify</t>
  </si>
  <si>
    <t xml:space="preserve">Envenom</t>
  </si>
  <si>
    <t xml:space="preserve">100% to 500% (Physical)</t>
  </si>
  <si>
    <t xml:space="preserve">A venom-laced melee strike, dealing Poison-element physical damage that scales with skill level, with a chance to poison the target.</t>
  </si>
  <si>
    <t xml:space="preserve">Hiding</t>
  </si>
  <si>
    <t xml:space="preserve">Conceals the caster from enemy detection. Cast again to reveal yourself.</t>
  </si>
  <si>
    <t xml:space="preserve">Improve Dodge</t>
  </si>
  <si>
    <t xml:space="preserve">Passively increases Flee.</t>
  </si>
  <si>
    <t xml:space="preserve">Sand Attack</t>
  </si>
  <si>
    <t xml:space="preserve">125% to 125% (Physical)</t>
  </si>
  <si>
    <t xml:space="preserve">Hurls sand at a single target, dealing Earth-element physical damage, with a chance to blind the target.</t>
  </si>
  <si>
    <t xml:space="preserve">Stone Fling</t>
  </si>
  <si>
    <t xml:space="preserve">50% to 50% (Physical)</t>
  </si>
  <si>
    <t xml:space="preserve">Flings a stone at a single target, dealing low Neutral-element physical damage, with a chance to stun the target. Real Ragnarok Online's fixed, stat-independent damage and 5% stun-or-blind roll aren't</t>
  </si>
  <si>
    <t xml:space="preserve">Enlarge Weight Limit</t>
  </si>
  <si>
    <t xml:space="preserve">Passively increases the maximum weight that can be carried.</t>
  </si>
  <si>
    <t xml:space="preserve">Mammonite</t>
  </si>
  <si>
    <t xml:space="preserve">120% to 600% (Physical)</t>
  </si>
  <si>
    <t xml:space="preserve">A powerful melee strike, dealing physical damage that scales with skill level. Costs Zeny in addition to mana.</t>
  </si>
  <si>
    <t xml:space="preserve">Item assets read on 2026-10-15. Prices and stats are mostly placeholders.</t>
  </si>
  <si>
    <t xml:space="preserve">Total items</t>
  </si>
  <si>
    <t xml:space="preserve">Item</t>
  </si>
  <si>
    <t xml:space="preserve">Slot(s)</t>
  </si>
  <si>
    <t xml:space="preserve">Weapon</t>
  </si>
  <si>
    <t xml:space="preserve">MATK</t>
  </si>
  <si>
    <t xml:space="preserve">Speed x</t>
  </si>
  <si>
    <t xml:space="preserve">Stat bonuses</t>
  </si>
  <si>
    <t xml:space="preserve">Buy</t>
  </si>
  <si>
    <t xml:space="preserve">Sell</t>
  </si>
  <si>
    <t xml:space="preserve">Test Necklace</t>
  </si>
  <si>
    <t xml:space="preserve">Accessories</t>
  </si>
  <si>
    <t xml:space="preserve">Any</t>
  </si>
  <si>
    <t xml:space="preserve">LUK +2</t>
  </si>
  <si>
    <t xml:space="preserve">Test Ring</t>
  </si>
  <si>
    <t xml:space="preserve">INT +2</t>
  </si>
  <si>
    <t xml:space="preserve">Arrow</t>
  </si>
  <si>
    <t xml:space="preserve">Apprentice Robe</t>
  </si>
  <si>
    <t xml:space="preserve">Armor</t>
  </si>
  <si>
    <t xml:space="preserve">VIT +1</t>
  </si>
  <si>
    <t xml:space="preserve">Blacksmith Shirt</t>
  </si>
  <si>
    <t xml:space="preserve">VIT +2</t>
  </si>
  <si>
    <t xml:space="preserve">Maid Clothes</t>
  </si>
  <si>
    <t xml:space="preserve">AGI +1, VIT +1</t>
  </si>
  <si>
    <t xml:space="preserve">Plate Armor</t>
  </si>
  <si>
    <t xml:space="preserve">AGI -1, VIT +3</t>
  </si>
  <si>
    <t xml:space="preserve">Ranger Armor</t>
  </si>
  <si>
    <t xml:space="preserve">Ranger Torso</t>
  </si>
  <si>
    <t xml:space="preserve">Apprentice Boots</t>
  </si>
  <si>
    <t xml:space="preserve">AGI +1</t>
  </si>
  <si>
    <t xml:space="preserve">Black Shoes</t>
  </si>
  <si>
    <t xml:space="preserve">Blacksmith Boots</t>
  </si>
  <si>
    <t xml:space="preserve">Low Leather Boots</t>
  </si>
  <si>
    <t xml:space="preserve">Ranger Boots</t>
  </si>
  <si>
    <t xml:space="preserve">AGI +2</t>
  </si>
  <si>
    <t xml:space="preserve">Antidote</t>
  </si>
  <si>
    <t xml:space="preserve">Consumables</t>
  </si>
  <si>
    <t xml:space="preserve">Consumable</t>
  </si>
  <si>
    <t xml:space="preserve">Bread</t>
  </si>
  <si>
    <t xml:space="preserve">Health Potion</t>
  </si>
  <si>
    <t xml:space="preserve">Holy Water</t>
  </si>
  <si>
    <t xml:space="preserve">Material</t>
  </si>
  <si>
    <t xml:space="preserve">Mana Herb</t>
  </si>
  <si>
    <t xml:space="preserve">Mana Potion</t>
  </si>
  <si>
    <t xml:space="preserve">Ranger Gauntlet</t>
  </si>
  <si>
    <t xml:space="preserve">Test Head</t>
  </si>
  <si>
    <t xml:space="preserve">Head</t>
  </si>
  <si>
    <t xml:space="preserve">VIT +3</t>
  </si>
  <si>
    <t xml:space="preserve">Crown</t>
  </si>
  <si>
    <t xml:space="preserve">Headgear</t>
  </si>
  <si>
    <t xml:space="preserve">Red Beret</t>
  </si>
  <si>
    <t xml:space="preserve">Viking Helmet</t>
  </si>
  <si>
    <t xml:space="preserve">Apprentice Pants</t>
  </si>
  <si>
    <t xml:space="preserve">Legs</t>
  </si>
  <si>
    <t xml:space="preserve">Basic Pants</t>
  </si>
  <si>
    <t xml:space="preserve">Blacksmith Pants</t>
  </si>
  <si>
    <t xml:space="preserve">Green Slops</t>
  </si>
  <si>
    <t xml:space="preserve">Plate Legs</t>
  </si>
  <si>
    <t xml:space="preserve">Blue Gemstone</t>
  </si>
  <si>
    <t xml:space="preserve">Misc</t>
  </si>
  <si>
    <t xml:space="preserve">Red Gemstone</t>
  </si>
  <si>
    <t xml:space="preserve">Sealed Letter</t>
  </si>
  <si>
    <t xml:space="preserve">Key Item</t>
  </si>
  <si>
    <t xml:space="preserve">Test Item</t>
  </si>
  <si>
    <t xml:space="preserve">Wolf Fang</t>
  </si>
  <si>
    <t xml:space="preserve">Wooden Shield</t>
  </si>
  <si>
    <t xml:space="preserve">Shield</t>
  </si>
  <si>
    <t xml:space="preserve">Apprentice Book</t>
  </si>
  <si>
    <t xml:space="preserve">Left Hand (main)</t>
  </si>
  <si>
    <t xml:space="preserve">Book</t>
  </si>
  <si>
    <t xml:space="preserve">Arcane Staff</t>
  </si>
  <si>
    <t xml:space="preserve">Rod</t>
  </si>
  <si>
    <t xml:space="preserve">INT +3</t>
  </si>
  <si>
    <t xml:space="preserve">Giant Blade</t>
  </si>
  <si>
    <t xml:space="preserve">Left Hand (main), Right Hand</t>
  </si>
  <si>
    <t xml:space="preserve">2H Sword</t>
  </si>
  <si>
    <t xml:space="preserve">STR +6</t>
  </si>
  <si>
    <t xml:space="preserve">Iron Dagger</t>
  </si>
  <si>
    <t xml:space="preserve">Dagger</t>
  </si>
  <si>
    <t xml:space="preserve">Iron Sword</t>
  </si>
  <si>
    <t xml:space="preserve">1H Sword</t>
  </si>
  <si>
    <t xml:space="preserve">STR +2</t>
  </si>
  <si>
    <t xml:space="preserve">Katana</t>
  </si>
  <si>
    <t xml:space="preserve">Machete</t>
  </si>
  <si>
    <t xml:space="preserve">Nordic Axe</t>
  </si>
  <si>
    <t xml:space="preserve">1H Axe</t>
  </si>
  <si>
    <t xml:space="preserve">STR +3</t>
  </si>
  <si>
    <t xml:space="preserve">Oak Bow</t>
  </si>
  <si>
    <t xml:space="preserve">Bow</t>
  </si>
  <si>
    <t xml:space="preserve">DEX +2</t>
  </si>
  <si>
    <t xml:space="preserve">Rapier</t>
  </si>
  <si>
    <t xml:space="preserve">Zweihander</t>
  </si>
  <si>
    <t xml:space="preserve">STR +5</t>
  </si>
  <si>
    <t xml:space="preserve">Quest and map assets read on 2026-10-15.</t>
  </si>
  <si>
    <t xml:space="preserve">Quest</t>
  </si>
  <si>
    <t xml:space="preserve">Requirements</t>
  </si>
  <si>
    <t xml:space="preserve">Reward XP</t>
  </si>
  <si>
    <t xml:space="preserve">Reward Job XP</t>
  </si>
  <si>
    <t xml:space="preserve">Sealed Letter Delivery</t>
  </si>
  <si>
    <t xml:space="preserve">A contact needs a sealed letter delivered discreetly. Take it</t>
  </si>
  <si>
    <t xml:space="preserve">Poring Extermination</t>
  </si>
  <si>
    <t xml:space="preserve">Porings have been multiplying near the village. Defeat 10 of them</t>
  </si>
  <si>
    <t xml:space="preserve">Novice Trial</t>
  </si>
  <si>
    <t xml:space="preserve">Prove yourself before choosing a class. Defeat 10 Wolves and bring back 5 Wolf Fangs.</t>
  </si>
  <si>
    <t xml:space="preserve">Poporing Culling</t>
  </si>
  <si>
    <t xml:space="preserve">Poporings have gotten aggressive near the fields. Thin out their</t>
  </si>
  <si>
    <t xml:space="preserve">A Friendly Chat</t>
  </si>
  <si>
    <t xml:space="preserve">The Village Elder wants to meet the new adventurers around town.</t>
  </si>
  <si>
    <t xml:space="preserve">Test Item Delivery</t>
  </si>
  <si>
    <t xml:space="preserve">A quartermaster is stocking up on Test Items dropped by local</t>
  </si>
  <si>
    <t xml:space="preserve">Map</t>
  </si>
  <si>
    <t xml:space="preserve">Map ID</t>
  </si>
  <si>
    <t xml:space="preserve">City</t>
  </si>
  <si>
    <t xml:space="preserve">Prototype_City1</t>
  </si>
  <si>
    <t xml:space="preserve">Hub: shops, NPCs, quest board</t>
  </si>
  <si>
    <t xml:space="preserve">Field</t>
  </si>
  <si>
    <t xml:space="preserve">Prototype_Map01</t>
  </si>
  <si>
    <t xml:space="preserve">Poring area</t>
  </si>
  <si>
    <t xml:space="preserve">Plains</t>
  </si>
  <si>
    <t xml:space="preserve">Prototype_Map03</t>
  </si>
  <si>
    <t xml:space="preserve">Wolf area; forest, road and rocks generated by the Phase 1 menu (not run yet)</t>
  </si>
  <si>
    <t xml:space="preserve">Coast</t>
  </si>
  <si>
    <t xml:space="preserve">Prototype_Map04</t>
  </si>
  <si>
    <t xml:space="preserve">Map defined; content pending</t>
  </si>
  <si>
    <t xml:space="preserve">Port City</t>
  </si>
  <si>
    <t xml:space="preserve">Prototype_City2</t>
  </si>
  <si>
    <t xml:space="preserve">Cave</t>
  </si>
  <si>
    <t xml:space="preserve">Prototype_Cave01</t>
  </si>
  <si>
    <t xml:space="preserve">Greybox dungeon with torches; Skeleton and Skeleton Warrior enemies</t>
  </si>
  <si>
    <t xml:space="preserve">Priority</t>
  </si>
  <si>
    <t xml:space="preserve">Term</t>
  </si>
  <si>
    <t xml:space="preserve">Phase 0</t>
  </si>
  <si>
    <t xml:space="preserve">Confirm force push of rewritten history and redo other clones and branches</t>
  </si>
  <si>
    <t xml:space="preserve">Now</t>
  </si>
  <si>
    <t xml:space="preserve">Commit accumulated work on feature branches</t>
  </si>
  <si>
    <t xml:space="preserve">UI fixes, target ring, death animation, new equipment, Archer and Mage</t>
  </si>
  <si>
    <t xml:space="preserve">Run Build Armor Items and Apply Item Materials for the 9 new pieces</t>
  </si>
  <si>
    <t xml:space="preserve">Dark, Fisher, Ranger Shirt, Straw Hat, Turban, Villager</t>
  </si>
  <si>
    <t xml:space="preserve">Editor checks: Novice button, Skill Book, Quest Log and Board, death animation, target ring</t>
  </si>
  <si>
    <t xml:space="preserve">Verify weapon ATK, Magnum Break and XP event checklist</t>
  </si>
  <si>
    <t xml:space="preserve">Phase 1</t>
  </si>
  <si>
    <t xml:space="preserve">Run the Phase 1 content menu: Plains, Cave, portals, spawns, NavMesh</t>
  </si>
  <si>
    <t xml:space="preserve">Near-term</t>
  </si>
  <si>
    <t xml:space="preserve">Scripts written, not executed in Unity</t>
  </si>
  <si>
    <t xml:space="preserve">Test the full Novice cycle from a clean save</t>
  </si>
  <si>
    <t xml:space="preserve">Wolf Fang drops at 50%</t>
  </si>
  <si>
    <t xml:space="preserve">Roster: Drops, Marin, Dire Wolf, Alpha Wolf prefabs</t>
  </si>
  <si>
    <t xml:space="preserve">Stats and drops ready</t>
  </si>
  <si>
    <t xml:space="preserve">Phase 2</t>
  </si>
  <si>
    <t xml:space="preserve">Two-handed sword textures, prefab pivots, icons, shop or loot source</t>
  </si>
  <si>
    <t xml:space="preserve">Machete, Rapier, Giant Blade, Zweihander</t>
  </si>
  <si>
    <t xml:space="preserve">Skill icons (Novice and Swordman first)</t>
  </si>
  <si>
    <t xml:space="preserve">Weapon speed in sub-stats panel; HP cost in Magnum Break tooltip</t>
  </si>
  <si>
    <t xml:space="preserve">Bartender outfit</t>
  </si>
  <si>
    <t xml:space="preserve">Mid-term</t>
  </si>
  <si>
    <t xml:space="preserve">Prompts ready, model pending</t>
  </si>
  <si>
    <t xml:space="preserve">Endure hit limit, Fatal Blow prerequisite, sitting regeneration</t>
  </si>
  <si>
    <t xml:space="preserve">Phase 3</t>
  </si>
  <si>
    <t xml:space="preserve">Archer and Mage: test in play, assign projectile prefabs, skill icons, class gear</t>
  </si>
  <si>
    <t xml:space="preserve">Implemented and balanced to the wiki on 2026-10-15</t>
  </si>
  <si>
    <t xml:space="preserve">Mage and Archer: cast time, Frost Diver and Stone Curse element change, Fire Wall damage per hit</t>
  </si>
  <si>
    <t xml:space="preserve">Acolyte, Thief and Merchant completion</t>
  </si>
  <si>
    <t xml:space="preserve">Teleport, Warp Portal, Double Attack, Steal, cart skills</t>
  </si>
  <si>
    <t xml:space="preserve">Phase 4</t>
  </si>
  <si>
    <t xml:space="preserve">More quest variety, dialogue polish, MAX LEVEL state, real Job EXP curves</t>
  </si>
  <si>
    <t xml:space="preserve">Phase 5</t>
  </si>
  <si>
    <t xml:space="preserve">Reorganize the Player hierarchy</t>
  </si>
  <si>
    <t xml:space="preserve">Before adding more components</t>
  </si>
  <si>
    <t xml:space="preserve">Decouple AI from UI (BossSkillController)</t>
  </si>
  <si>
    <t xml:space="preserve">Player prefab, per-class component activation, raycast throttling, pooled damage popups</t>
  </si>
  <si>
    <t xml:space="preserve">Rewrite or archive FUTURE_IMPROVEMENTS.md</t>
  </si>
  <si>
    <t xml:space="preserve">Milestone</t>
  </si>
  <si>
    <t xml:space="preserve">Playable vertical slice: login, Novice, trial, promotion, dungeon with boss, short video and README</t>
  </si>
  <si>
    <t xml:space="preserve">Portfolio piece</t>
  </si>
  <si>
    <t xml:space="preserve">Long-term</t>
  </si>
  <si>
    <t xml:space="preserve">Authoritative multiplayer server</t>
  </si>
  <si>
    <t xml:space="preserve">Revisit grid-based (SQM) movement</t>
  </si>
  <si>
    <t xml:space="preserve">Map 0,0</t>
  </si>
  <si>
    <t xml:space="preserve">Map 0,1</t>
  </si>
  <si>
    <t xml:space="preserve">Map 0,2</t>
  </si>
  <si>
    <t xml:space="preserve">Map 0,3</t>
  </si>
  <si>
    <t xml:space="preserve">Map 0,4</t>
  </si>
  <si>
    <t xml:space="preserve">Map 0,5</t>
  </si>
  <si>
    <t xml:space="preserve">Map 0,6</t>
  </si>
  <si>
    <t xml:space="preserve">Map 0,7</t>
  </si>
  <si>
    <t xml:space="preserve">Map 0,8</t>
  </si>
  <si>
    <t xml:space="preserve">Map 0,9</t>
  </si>
  <si>
    <t xml:space="preserve">Map 1,0</t>
  </si>
  <si>
    <t xml:space="preserve">Map 1,1</t>
  </si>
  <si>
    <t xml:space="preserve">Map 1,2</t>
  </si>
  <si>
    <t xml:space="preserve">Map 1,3</t>
  </si>
  <si>
    <t xml:space="preserve">Map 1,4</t>
  </si>
  <si>
    <t xml:space="preserve">Map 1,5</t>
  </si>
  <si>
    <t xml:space="preserve">Map 1,6</t>
  </si>
  <si>
    <t xml:space="preserve">Map 1,7</t>
  </si>
  <si>
    <t xml:space="preserve">Map 1,8</t>
  </si>
  <si>
    <t xml:space="preserve">Map 1,9</t>
  </si>
  <si>
    <t xml:space="preserve">Map 2,0</t>
  </si>
  <si>
    <t xml:space="preserve">Map 2,1</t>
  </si>
  <si>
    <t xml:space="preserve">Map 2,2</t>
  </si>
  <si>
    <t xml:space="preserve">Map 2,3</t>
  </si>
  <si>
    <t xml:space="preserve">Map 2,4</t>
  </si>
  <si>
    <t xml:space="preserve">Map 2,5</t>
  </si>
  <si>
    <t xml:space="preserve">Map 2,6</t>
  </si>
  <si>
    <t xml:space="preserve">Map 2,7</t>
  </si>
  <si>
    <t xml:space="preserve">Map 2,8</t>
  </si>
  <si>
    <t xml:space="preserve">Map 2,9</t>
  </si>
  <si>
    <t xml:space="preserve">Map 3,0</t>
  </si>
  <si>
    <t xml:space="preserve">Map 3,1</t>
  </si>
  <si>
    <t xml:space="preserve">Map 3,2</t>
  </si>
  <si>
    <t xml:space="preserve">Map 3,3</t>
  </si>
  <si>
    <t xml:space="preserve">Map 3,4</t>
  </si>
  <si>
    <t xml:space="preserve">Map 3,5</t>
  </si>
  <si>
    <t xml:space="preserve">Map 3,6</t>
  </si>
  <si>
    <t xml:space="preserve">Map 3,7</t>
  </si>
  <si>
    <t xml:space="preserve">Map 3,8</t>
  </si>
  <si>
    <t xml:space="preserve">Map 3,9</t>
  </si>
  <si>
    <t xml:space="preserve">Map 4,0</t>
  </si>
  <si>
    <t xml:space="preserve">Map 4,1</t>
  </si>
  <si>
    <t xml:space="preserve">Map 4,2</t>
  </si>
  <si>
    <t xml:space="preserve">Map 4,3 (Map1)</t>
  </si>
  <si>
    <t xml:space="preserve">Map 4,4 (City1)</t>
  </si>
  <si>
    <t xml:space="preserve">Map 4,5 (Map3)</t>
  </si>
  <si>
    <t xml:space="preserve">Map 4,6 (Map4)</t>
  </si>
  <si>
    <t xml:space="preserve">Map 4,7 (City2)</t>
  </si>
  <si>
    <t xml:space="preserve">Map 4,8</t>
  </si>
  <si>
    <t xml:space="preserve">Map 4,9</t>
  </si>
  <si>
    <t xml:space="preserve">Map 5,0</t>
  </si>
  <si>
    <t xml:space="preserve">Map 5,1</t>
  </si>
  <si>
    <t xml:space="preserve">Map 5,2</t>
  </si>
  <si>
    <t xml:space="preserve">Map 5,3</t>
  </si>
  <si>
    <t xml:space="preserve">Map 5,4</t>
  </si>
  <si>
    <t xml:space="preserve">Map 5,5</t>
  </si>
  <si>
    <t xml:space="preserve">Map 5,6</t>
  </si>
  <si>
    <t xml:space="preserve">Map 5,7</t>
  </si>
  <si>
    <t xml:space="preserve">Map 5,8</t>
  </si>
  <si>
    <t xml:space="preserve">Map 5,9</t>
  </si>
  <si>
    <t xml:space="preserve">Map 6,0</t>
  </si>
  <si>
    <t xml:space="preserve">Map 6,1</t>
  </si>
  <si>
    <t xml:space="preserve">Map 6,2</t>
  </si>
  <si>
    <t xml:space="preserve">Map 6,3</t>
  </si>
  <si>
    <t xml:space="preserve">Map 6,4</t>
  </si>
  <si>
    <t xml:space="preserve">Map 6,5</t>
  </si>
  <si>
    <t xml:space="preserve">Map 6,6</t>
  </si>
  <si>
    <t xml:space="preserve">Map 6,7</t>
  </si>
  <si>
    <t xml:space="preserve">Map 6,8</t>
  </si>
  <si>
    <t xml:space="preserve">Map 6,9</t>
  </si>
  <si>
    <t xml:space="preserve">Map 7,0</t>
  </si>
  <si>
    <t xml:space="preserve">Map 7,1</t>
  </si>
  <si>
    <t xml:space="preserve">Map 7,2</t>
  </si>
  <si>
    <t xml:space="preserve">Map 7,3</t>
  </si>
  <si>
    <t xml:space="preserve">Map 7,4</t>
  </si>
  <si>
    <t xml:space="preserve">Map 7,5</t>
  </si>
  <si>
    <t xml:space="preserve">Map 7,6</t>
  </si>
  <si>
    <t xml:space="preserve">Map 7,7</t>
  </si>
  <si>
    <t xml:space="preserve">Map 7,8</t>
  </si>
  <si>
    <t xml:space="preserve">Map 7,9</t>
  </si>
  <si>
    <t xml:space="preserve">Map 8,0</t>
  </si>
  <si>
    <t xml:space="preserve">Map 8,1</t>
  </si>
  <si>
    <r>
      <rPr>
        <sz val="11"/>
        <color theme="1"/>
        <rFont val="Calibri"/>
        <family val="2"/>
        <charset val="1"/>
      </rPr>
      <t xml:space="preserve">Map 8,2 </t>
    </r>
    <r>
      <rPr>
        <sz val="11"/>
        <color theme="1"/>
        <rFont val="Calibri"/>
        <family val="2"/>
        <charset val="128"/>
      </rPr>
      <t xml:space="preserve"> (City3)</t>
    </r>
  </si>
  <si>
    <t xml:space="preserve">Map 8,3</t>
  </si>
  <si>
    <t xml:space="preserve">Map 8,4</t>
  </si>
  <si>
    <t xml:space="preserve">Map 8,5</t>
  </si>
  <si>
    <t xml:space="preserve">Map 8,6</t>
  </si>
  <si>
    <t xml:space="preserve">Map 8,7</t>
  </si>
  <si>
    <t xml:space="preserve">Map 8,8</t>
  </si>
  <si>
    <t xml:space="preserve">Map 8,9</t>
  </si>
  <si>
    <t xml:space="preserve">Map 9,0</t>
  </si>
  <si>
    <t xml:space="preserve">Map 9,1</t>
  </si>
  <si>
    <t xml:space="preserve">Map 9,2</t>
  </si>
  <si>
    <t xml:space="preserve">Map 9,3</t>
  </si>
  <si>
    <t xml:space="preserve">Map 9,4</t>
  </si>
  <si>
    <t xml:space="preserve">Map 9,5</t>
  </si>
  <si>
    <t xml:space="preserve">Map 9,6</t>
  </si>
  <si>
    <t xml:space="preserve">Map 9,7</t>
  </si>
  <si>
    <t xml:space="preserve">Map 9,8</t>
  </si>
  <si>
    <t xml:space="preserve">Map 9,9</t>
  </si>
  <si>
    <t xml:space="preserve">Milestones taken from the project documents, newest first.</t>
  </si>
  <si>
    <t xml:space="preserve">Date</t>
  </si>
  <si>
    <t xml:space="preserve">Area</t>
  </si>
  <si>
    <t xml:space="preserve">Change</t>
  </si>
  <si>
    <t xml:space="preserve">2026-10-15</t>
  </si>
  <si>
    <t xml:space="preserve">Archer and Mage</t>
  </si>
  <si>
    <t xml:space="preserve">Bows need ammo (no more infinite arrow); books are Mage weapons (+10 MATK, +3 MDEF); staff +20 MATK; Vulture's Eye range for skills; Improve Concentration reveals hidden enemies; Soul Strike bonus vs Undead; skill projectiles; Blue and Red Gemstone catalysts; skills rebalanced to the iRO Wiki</t>
  </si>
  <si>
    <t xml:space="preserve">2026-10-14</t>
  </si>
  <si>
    <t xml:space="preserve">Skeleton and Skeleton Warrior with glowing eyes, Viking gear, Phase 1 map and roster build scripts, Wolf Fang drop</t>
  </si>
  <si>
    <t xml:space="preserve">Repository</t>
  </si>
  <si>
    <t xml:space="preserve">History rewritten; terrain texture pack ignored</t>
  </si>
  <si>
    <t xml:space="preserve">2026-10-13</t>
  </si>
  <si>
    <t xml:space="preserve">Apprentice set, death animation fix, terrain removed</t>
  </si>
  <si>
    <t xml:space="preserve">2026-10-10</t>
  </si>
  <si>
    <t xml:space="preserve">Novice class and promotion flow; weapon ATK; Magnum Break rebuilt to the wiki; XP event decoupled from AI; wiki reference for five classes; Blacksmith set</t>
  </si>
  <si>
    <t xml:space="preserve">2026-10-09</t>
  </si>
  <si>
    <t xml:space="preserve">Enemy spawn point system; training dummy and XP fix</t>
  </si>
  <si>
    <t xml:space="preserve">2026-10-08</t>
  </si>
  <si>
    <t xml:space="preserve">Swordman completion pass; Wolf rig and material</t>
  </si>
  <si>
    <t xml:space="preserve">2026-10-07</t>
  </si>
  <si>
    <t xml:space="preserve">Weight system and inventory debug; swords and two-handed preparation</t>
  </si>
  <si>
    <t xml:space="preserve">2026-10-06</t>
  </si>
  <si>
    <t xml:space="preserve">Equipment pipeline; dropped item lifetime; Blender weight transfer</t>
  </si>
  <si>
    <t xml:space="preserve">2026-10-05</t>
  </si>
  <si>
    <t xml:space="preserve">Armor modules and skinned equipment; equipment visuals and weapon animation</t>
  </si>
  <si>
    <t xml:space="preserve">2026-10-04</t>
  </si>
  <si>
    <t xml:space="preserve">Character appearance and creation</t>
  </si>
  <si>
    <t xml:space="preserve">2026-10-03</t>
  </si>
  <si>
    <t xml:space="preserve">Hair system</t>
  </si>
  <si>
    <t xml:space="preserve">2026-10-02</t>
  </si>
  <si>
    <t xml:space="preserve">Facial expressions overlay</t>
  </si>
  <si>
    <t xml:space="preserve">2026-09-28</t>
  </si>
  <si>
    <t xml:space="preserve">Systems</t>
  </si>
  <si>
    <t xml:space="preserve">Boss system (King Poporing); login and character flow rework; pause menu and HUD panel; project status and lighting plan</t>
  </si>
  <si>
    <t xml:space="preserve">2026-09-26</t>
  </si>
  <si>
    <t xml:space="preserve">Quest system and Canvas fix</t>
  </si>
  <si>
    <t xml:space="preserve">2026-09-18</t>
  </si>
  <si>
    <t xml:space="preserve">Shared class systems: status effects, passives, SP regeneration, Merchant carry weight, Cleanse</t>
  </si>
  <si>
    <t xml:space="preserve">2026-07-23</t>
  </si>
  <si>
    <t xml:space="preserve">Tracker</t>
  </si>
  <si>
    <t xml:space="preserve">Previous version of this workbook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</si>
</sst>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6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Calibr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4</xdr:row>
      <xdr:rowOff>0</xdr:rowOff>
    </xdr:from>
    <xdr:to>
      <xdr:col>18</xdr:col>
      <xdr:colOff>638640</xdr:colOff>
      <xdr:row>4</xdr:row>
      <xdr:rowOff>640080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1521440" y="2468880"/>
          <a:ext cx="638640" cy="64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638640</xdr:colOff>
      <xdr:row>4</xdr:row>
      <xdr:rowOff>640080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0881360" y="2468880"/>
          <a:ext cx="638640" cy="64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638640</xdr:colOff>
      <xdr:row>4</xdr:row>
      <xdr:rowOff>640080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10241280" y="2468880"/>
          <a:ext cx="638640" cy="64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640080</xdr:colOff>
      <xdr:row>8</xdr:row>
      <xdr:rowOff>640080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8321040" y="5029200"/>
          <a:ext cx="640080" cy="64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638640</xdr:colOff>
      <xdr:row>4</xdr:row>
      <xdr:rowOff>640080</xdr:rowOff>
    </xdr:to>
    <xdr:pic>
      <xdr:nvPicPr>
        <xdr:cNvPr id="5" name="Image 5"/>
        <xdr:cNvPicPr/>
      </xdr:nvPicPr>
      <xdr:blipFill>
        <a:blip r:embed="rId5"/>
        <a:stretch/>
      </xdr:blipFill>
      <xdr:spPr>
        <a:xfrm>
          <a:off x="8961120" y="2468880"/>
          <a:ext cx="638640" cy="64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639000</xdr:colOff>
      <xdr:row>9</xdr:row>
      <xdr:rowOff>360</xdr:rowOff>
    </xdr:to>
    <xdr:pic>
      <xdr:nvPicPr>
        <xdr:cNvPr id="6" name="Image 6"/>
        <xdr:cNvPicPr/>
      </xdr:nvPicPr>
      <xdr:blipFill>
        <a:blip r:embed="rId6"/>
        <a:stretch/>
      </xdr:blipFill>
      <xdr:spPr>
        <a:xfrm>
          <a:off x="8961120" y="5029200"/>
          <a:ext cx="639000" cy="64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639000</xdr:colOff>
      <xdr:row>9</xdr:row>
      <xdr:rowOff>360</xdr:rowOff>
    </xdr:to>
    <xdr:pic>
      <xdr:nvPicPr>
        <xdr:cNvPr id="7" name="Image 7"/>
        <xdr:cNvPicPr/>
      </xdr:nvPicPr>
      <xdr:blipFill>
        <a:blip r:embed="rId7"/>
        <a:stretch/>
      </xdr:blipFill>
      <xdr:spPr>
        <a:xfrm>
          <a:off x="9601200" y="5029200"/>
          <a:ext cx="639000" cy="64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639000</xdr:colOff>
      <xdr:row>8</xdr:row>
      <xdr:rowOff>360</xdr:rowOff>
    </xdr:to>
    <xdr:pic>
      <xdr:nvPicPr>
        <xdr:cNvPr id="8" name="Image 8"/>
        <xdr:cNvPicPr/>
      </xdr:nvPicPr>
      <xdr:blipFill>
        <a:blip r:embed="rId8"/>
        <a:stretch/>
      </xdr:blipFill>
      <xdr:spPr>
        <a:xfrm>
          <a:off x="9601200" y="4389120"/>
          <a:ext cx="639000" cy="64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639000</xdr:colOff>
      <xdr:row>7</xdr:row>
      <xdr:rowOff>360</xdr:rowOff>
    </xdr:to>
    <xdr:pic>
      <xdr:nvPicPr>
        <xdr:cNvPr id="9" name="Image 9"/>
        <xdr:cNvPicPr/>
      </xdr:nvPicPr>
      <xdr:blipFill>
        <a:blip r:embed="rId9"/>
        <a:stretch/>
      </xdr:blipFill>
      <xdr:spPr>
        <a:xfrm>
          <a:off x="9601200" y="3749040"/>
          <a:ext cx="639000" cy="640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639000</xdr:colOff>
      <xdr:row>6</xdr:row>
      <xdr:rowOff>360</xdr:rowOff>
    </xdr:to>
    <xdr:pic>
      <xdr:nvPicPr>
        <xdr:cNvPr id="10" name="Image 10"/>
        <xdr:cNvPicPr/>
      </xdr:nvPicPr>
      <xdr:blipFill>
        <a:blip r:embed="rId10"/>
        <a:stretch/>
      </xdr:blipFill>
      <xdr:spPr>
        <a:xfrm>
          <a:off x="9601200" y="3108960"/>
          <a:ext cx="639000" cy="640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 t="s">
        <v>4</v>
      </c>
    </row>
    <row r="6" customFormat="false" ht="15" hidden="false" customHeight="true" outlineLevel="0" collapsed="false">
      <c r="A6" s="5" t="s">
        <v>5</v>
      </c>
      <c r="B6" s="5" t="s">
        <v>6</v>
      </c>
    </row>
    <row r="7" customFormat="false" ht="15" hidden="false" customHeight="true" outlineLevel="0" collapsed="false">
      <c r="A7" s="5" t="s">
        <v>7</v>
      </c>
      <c r="B7" s="5" t="s">
        <v>8</v>
      </c>
    </row>
    <row r="8" customFormat="false" ht="15" hidden="false" customHeight="true" outlineLevel="0" collapsed="false">
      <c r="A8" s="5" t="s">
        <v>9</v>
      </c>
      <c r="B8" s="5" t="s">
        <v>10</v>
      </c>
    </row>
    <row r="9" customFormat="false" ht="15" hidden="false" customHeight="true" outlineLevel="0" collapsed="false">
      <c r="A9" s="5" t="s">
        <v>11</v>
      </c>
      <c r="B9" s="5" t="s">
        <v>12</v>
      </c>
    </row>
    <row r="10" customFormat="false" ht="23.25" hidden="false" customHeight="true" outlineLevel="0" collapsed="false">
      <c r="A10" s="5" t="s">
        <v>13</v>
      </c>
      <c r="B10" s="5" t="s">
        <v>14</v>
      </c>
    </row>
    <row r="11" customFormat="false" ht="15" hidden="false" customHeight="true" outlineLevel="0" collapsed="false">
      <c r="A11" s="5" t="s">
        <v>15</v>
      </c>
      <c r="B11" s="5" t="s">
        <v>16</v>
      </c>
    </row>
    <row r="12" customFormat="false" ht="15" hidden="false" customHeight="true" outlineLevel="0" collapsed="false">
      <c r="A12" s="5" t="s">
        <v>17</v>
      </c>
      <c r="B12" s="5" t="s">
        <v>18</v>
      </c>
    </row>
    <row r="13" customFormat="false" ht="15" hidden="false" customHeight="true" outlineLevel="0" collapsed="false">
      <c r="A13" s="5" t="s">
        <v>19</v>
      </c>
      <c r="B13" s="5" t="s">
        <v>20</v>
      </c>
    </row>
    <row r="14" customFormat="false" ht="15" hidden="false" customHeight="true" outlineLevel="0" collapsed="false">
      <c r="A14" s="5" t="s">
        <v>21</v>
      </c>
      <c r="B14" s="5" t="s">
        <v>22</v>
      </c>
    </row>
    <row r="15" customFormat="false" ht="15" hidden="false" customHeight="true" outlineLevel="0" collapsed="false">
      <c r="A15" s="5" t="s">
        <v>23</v>
      </c>
      <c r="B15" s="5" t="s">
        <v>24</v>
      </c>
    </row>
    <row r="16" customFormat="false" ht="15" hidden="false" customHeight="true" outlineLevel="0" collapsed="false">
      <c r="A16" s="5" t="s">
        <v>25</v>
      </c>
      <c r="B16" s="5" t="s">
        <v>26</v>
      </c>
    </row>
    <row r="17" customFormat="false" ht="15" hidden="false" customHeight="false" outlineLevel="0" collapsed="false">
      <c r="A17" s="5" t="s">
        <v>27</v>
      </c>
      <c r="B17" s="5" t="s">
        <v>28</v>
      </c>
    </row>
    <row r="18" customFormat="false" ht="15" hidden="false" customHeight="false" outlineLevel="0" collapsed="false">
      <c r="A18" s="5" t="s">
        <v>29</v>
      </c>
      <c r="B18" s="5" t="s">
        <v>30</v>
      </c>
    </row>
    <row r="19" customFormat="false" ht="15" hidden="false" customHeight="true" outlineLevel="0" collapsed="false">
      <c r="A19" s="5" t="s">
        <v>31</v>
      </c>
      <c r="B19" s="5" t="s">
        <v>32</v>
      </c>
    </row>
    <row r="20" customFormat="false" ht="15" hidden="false" customHeight="true" outlineLevel="0" collapsed="false">
      <c r="A20" s="5" t="s">
        <v>33</v>
      </c>
      <c r="B20" s="5" t="s">
        <v>34</v>
      </c>
    </row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>
      <c r="A23" s="6" t="s">
        <v>35</v>
      </c>
    </row>
    <row r="24" customFormat="false" ht="15" hidden="false" customHeight="true" outlineLevel="0" collapsed="false">
      <c r="A24" s="7" t="s">
        <v>36</v>
      </c>
    </row>
    <row r="25" customFormat="false" ht="15" hidden="false" customHeight="false" outlineLevel="0" collapsed="false">
      <c r="A25" s="8" t="s">
        <v>37</v>
      </c>
    </row>
    <row r="26" customFormat="false" ht="15" hidden="false" customHeight="false" outlineLevel="0" collapsed="false">
      <c r="A26" s="9" t="s">
        <v>38</v>
      </c>
    </row>
    <row r="27" customFormat="false" ht="15" hidden="false" customHeight="false" outlineLevel="0" collapsed="false">
      <c r="A27" s="10" t="s">
        <v>39</v>
      </c>
    </row>
    <row r="28" customFormat="false" ht="15" hidden="false" customHeight="false" outlineLevel="0" collapsed="false">
      <c r="A28" s="1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70"/>
  </cols>
  <sheetData>
    <row r="1" customFormat="false" ht="19.5" hidden="false" customHeight="true" outlineLevel="0" collapsed="false">
      <c r="A1" s="2" t="s">
        <v>5</v>
      </c>
    </row>
    <row r="3" customFormat="false" ht="15" hidden="false" customHeight="true" outlineLevel="0" collapsed="false">
      <c r="A3" s="6" t="s">
        <v>36</v>
      </c>
      <c r="B3" s="12" t="n">
        <f aca="false">COUNTIF(C9:C200,"Done")</f>
        <v>68</v>
      </c>
    </row>
    <row r="4" customFormat="false" ht="15" hidden="false" customHeight="true" outlineLevel="0" collapsed="false">
      <c r="A4" s="6" t="s">
        <v>37</v>
      </c>
      <c r="B4" s="12" t="n">
        <f aca="false">COUNTIF(C9:C200,"Partial")</f>
        <v>19</v>
      </c>
    </row>
    <row r="5" customFormat="false" ht="15" hidden="false" customHeight="true" outlineLevel="0" collapsed="false">
      <c r="A5" s="6" t="s">
        <v>38</v>
      </c>
      <c r="B5" s="12" t="n">
        <f aca="false">COUNTIF(C9:C200,"Planned")</f>
        <v>11</v>
      </c>
    </row>
    <row r="6" customFormat="false" ht="15" hidden="false" customHeight="false" outlineLevel="0" collapsed="false">
      <c r="A6" s="6" t="s">
        <v>41</v>
      </c>
      <c r="B6" s="12" t="n">
        <f aca="false">COUNTIF(C9:C200,"Out of scope")</f>
        <v>1</v>
      </c>
    </row>
    <row r="8" customFormat="false" ht="15" hidden="false" customHeight="true" outlineLevel="0" collapsed="false">
      <c r="A8" s="4" t="s">
        <v>42</v>
      </c>
      <c r="B8" s="4" t="s">
        <v>43</v>
      </c>
      <c r="C8" s="4" t="s">
        <v>44</v>
      </c>
      <c r="D8" s="4" t="s">
        <v>45</v>
      </c>
    </row>
    <row r="9" customFormat="false" ht="15" hidden="false" customHeight="true" outlineLevel="0" collapsed="false">
      <c r="A9" s="5" t="s">
        <v>46</v>
      </c>
      <c r="B9" s="5" t="s">
        <v>47</v>
      </c>
      <c r="C9" s="13" t="s">
        <v>36</v>
      </c>
      <c r="D9" s="5"/>
    </row>
    <row r="10" customFormat="false" ht="15" hidden="false" customHeight="true" outlineLevel="0" collapsed="false">
      <c r="A10" s="5" t="s">
        <v>46</v>
      </c>
      <c r="B10" s="5" t="s">
        <v>48</v>
      </c>
      <c r="C10" s="13" t="s">
        <v>36</v>
      </c>
      <c r="D10" s="5"/>
    </row>
    <row r="11" customFormat="false" ht="15" hidden="false" customHeight="true" outlineLevel="0" collapsed="false">
      <c r="A11" s="5" t="s">
        <v>46</v>
      </c>
      <c r="B11" s="5" t="s">
        <v>49</v>
      </c>
      <c r="C11" s="14" t="s">
        <v>38</v>
      </c>
      <c r="D11" s="5" t="s">
        <v>50</v>
      </c>
    </row>
    <row r="12" customFormat="false" ht="15" hidden="false" customHeight="true" outlineLevel="0" collapsed="false">
      <c r="A12" s="5" t="s">
        <v>51</v>
      </c>
      <c r="B12" s="5" t="s">
        <v>52</v>
      </c>
      <c r="C12" s="13" t="s">
        <v>36</v>
      </c>
      <c r="D12" s="5"/>
    </row>
    <row r="13" customFormat="false" ht="15" hidden="false" customHeight="true" outlineLevel="0" collapsed="false">
      <c r="A13" s="5" t="s">
        <v>51</v>
      </c>
      <c r="B13" s="5" t="s">
        <v>53</v>
      </c>
      <c r="C13" s="13" t="s">
        <v>36</v>
      </c>
      <c r="D13" s="5" t="s">
        <v>54</v>
      </c>
    </row>
    <row r="14" customFormat="false" ht="15" hidden="false" customHeight="true" outlineLevel="0" collapsed="false">
      <c r="A14" s="5" t="s">
        <v>51</v>
      </c>
      <c r="B14" s="5" t="s">
        <v>55</v>
      </c>
      <c r="C14" s="15" t="s">
        <v>37</v>
      </c>
      <c r="D14" s="5" t="s">
        <v>56</v>
      </c>
    </row>
    <row r="15" customFormat="false" ht="15" hidden="false" customHeight="true" outlineLevel="0" collapsed="false">
      <c r="A15" s="5" t="s">
        <v>51</v>
      </c>
      <c r="B15" s="5" t="s">
        <v>57</v>
      </c>
      <c r="C15" s="13" t="s">
        <v>36</v>
      </c>
      <c r="D15" s="5"/>
    </row>
    <row r="16" customFormat="false" ht="15" hidden="false" customHeight="true" outlineLevel="0" collapsed="false">
      <c r="A16" s="5" t="s">
        <v>51</v>
      </c>
      <c r="B16" s="5" t="s">
        <v>58</v>
      </c>
      <c r="C16" s="13" t="s">
        <v>36</v>
      </c>
      <c r="D16" s="5" t="s">
        <v>59</v>
      </c>
    </row>
    <row r="17" customFormat="false" ht="15" hidden="false" customHeight="true" outlineLevel="0" collapsed="false">
      <c r="A17" s="5" t="s">
        <v>60</v>
      </c>
      <c r="B17" s="5" t="s">
        <v>61</v>
      </c>
      <c r="C17" s="13" t="s">
        <v>36</v>
      </c>
      <c r="D17" s="5"/>
    </row>
    <row r="18" customFormat="false" ht="15" hidden="false" customHeight="true" outlineLevel="0" collapsed="false">
      <c r="A18" s="5" t="s">
        <v>60</v>
      </c>
      <c r="B18" s="5" t="s">
        <v>62</v>
      </c>
      <c r="C18" s="13" t="s">
        <v>36</v>
      </c>
      <c r="D18" s="5" t="s">
        <v>63</v>
      </c>
    </row>
    <row r="19" customFormat="false" ht="15" hidden="false" customHeight="true" outlineLevel="0" collapsed="false">
      <c r="A19" s="5" t="s">
        <v>60</v>
      </c>
      <c r="B19" s="5" t="s">
        <v>64</v>
      </c>
      <c r="C19" s="15" t="s">
        <v>37</v>
      </c>
      <c r="D19" s="5" t="s">
        <v>65</v>
      </c>
    </row>
    <row r="20" customFormat="false" ht="15" hidden="false" customHeight="true" outlineLevel="0" collapsed="false">
      <c r="A20" s="5" t="s">
        <v>60</v>
      </c>
      <c r="B20" s="5" t="s">
        <v>66</v>
      </c>
      <c r="C20" s="13" t="s">
        <v>36</v>
      </c>
      <c r="D20" s="5" t="s">
        <v>67</v>
      </c>
    </row>
    <row r="21" customFormat="false" ht="15" hidden="false" customHeight="true" outlineLevel="0" collapsed="false">
      <c r="A21" s="5" t="s">
        <v>60</v>
      </c>
      <c r="B21" s="5" t="s">
        <v>68</v>
      </c>
      <c r="C21" s="15" t="s">
        <v>37</v>
      </c>
      <c r="D21" s="5" t="s">
        <v>69</v>
      </c>
    </row>
    <row r="22" customFormat="false" ht="15" hidden="false" customHeight="true" outlineLevel="0" collapsed="false">
      <c r="A22" s="5" t="s">
        <v>70</v>
      </c>
      <c r="B22" s="5" t="s">
        <v>71</v>
      </c>
      <c r="C22" s="13" t="s">
        <v>36</v>
      </c>
      <c r="D22" s="5"/>
    </row>
    <row r="23" customFormat="false" ht="15" hidden="false" customHeight="true" outlineLevel="0" collapsed="false">
      <c r="A23" s="5" t="s">
        <v>70</v>
      </c>
      <c r="B23" s="5" t="s">
        <v>72</v>
      </c>
      <c r="C23" s="13" t="s">
        <v>36</v>
      </c>
      <c r="D23" s="5"/>
    </row>
    <row r="24" customFormat="false" ht="15" hidden="false" customHeight="true" outlineLevel="0" collapsed="false">
      <c r="A24" s="5" t="s">
        <v>70</v>
      </c>
      <c r="B24" s="5" t="s">
        <v>73</v>
      </c>
      <c r="C24" s="13" t="s">
        <v>36</v>
      </c>
      <c r="D24" s="5"/>
    </row>
    <row r="25" customFormat="false" ht="15" hidden="false" customHeight="true" outlineLevel="0" collapsed="false">
      <c r="A25" s="5" t="s">
        <v>70</v>
      </c>
      <c r="B25" s="5" t="s">
        <v>74</v>
      </c>
      <c r="C25" s="13" t="s">
        <v>36</v>
      </c>
      <c r="D25" s="5" t="s">
        <v>75</v>
      </c>
    </row>
    <row r="26" customFormat="false" ht="15" hidden="false" customHeight="true" outlineLevel="0" collapsed="false">
      <c r="A26" s="5" t="s">
        <v>70</v>
      </c>
      <c r="B26" s="5" t="s">
        <v>76</v>
      </c>
      <c r="C26" s="13" t="s">
        <v>36</v>
      </c>
      <c r="D26" s="5"/>
    </row>
    <row r="27" customFormat="false" ht="15" hidden="false" customHeight="true" outlineLevel="0" collapsed="false">
      <c r="A27" s="5" t="s">
        <v>70</v>
      </c>
      <c r="B27" s="5" t="s">
        <v>77</v>
      </c>
      <c r="C27" s="13" t="s">
        <v>36</v>
      </c>
      <c r="D27" s="5"/>
    </row>
    <row r="28" customFormat="false" ht="23.25" hidden="false" customHeight="true" outlineLevel="0" collapsed="false">
      <c r="A28" s="5" t="s">
        <v>70</v>
      </c>
      <c r="B28" s="5" t="s">
        <v>78</v>
      </c>
      <c r="C28" s="13" t="s">
        <v>36</v>
      </c>
      <c r="D28" s="5" t="s">
        <v>79</v>
      </c>
    </row>
    <row r="29" customFormat="false" ht="15" hidden="false" customHeight="true" outlineLevel="0" collapsed="false">
      <c r="A29" s="5" t="s">
        <v>70</v>
      </c>
      <c r="B29" s="5" t="s">
        <v>80</v>
      </c>
      <c r="C29" s="13" t="s">
        <v>36</v>
      </c>
      <c r="D29" s="5" t="s">
        <v>81</v>
      </c>
    </row>
    <row r="30" customFormat="false" ht="15" hidden="false" customHeight="true" outlineLevel="0" collapsed="false">
      <c r="A30" s="5" t="s">
        <v>70</v>
      </c>
      <c r="B30" s="5" t="s">
        <v>82</v>
      </c>
      <c r="C30" s="13" t="s">
        <v>36</v>
      </c>
      <c r="D30" s="5" t="s">
        <v>83</v>
      </c>
    </row>
    <row r="31" customFormat="false" ht="15" hidden="false" customHeight="true" outlineLevel="0" collapsed="false">
      <c r="A31" s="5" t="s">
        <v>70</v>
      </c>
      <c r="B31" s="5" t="s">
        <v>84</v>
      </c>
      <c r="C31" s="13" t="s">
        <v>36</v>
      </c>
      <c r="D31" s="5" t="s">
        <v>85</v>
      </c>
    </row>
    <row r="32" customFormat="false" ht="15" hidden="false" customHeight="true" outlineLevel="0" collapsed="false">
      <c r="A32" s="5" t="s">
        <v>70</v>
      </c>
      <c r="B32" s="5" t="s">
        <v>86</v>
      </c>
      <c r="C32" s="13" t="s">
        <v>36</v>
      </c>
      <c r="D32" s="5" t="s">
        <v>87</v>
      </c>
    </row>
    <row r="33" customFormat="false" ht="15" hidden="false" customHeight="true" outlineLevel="0" collapsed="false">
      <c r="A33" s="5" t="s">
        <v>88</v>
      </c>
      <c r="B33" s="5" t="s">
        <v>89</v>
      </c>
      <c r="C33" s="13" t="s">
        <v>36</v>
      </c>
      <c r="D33" s="5"/>
    </row>
    <row r="34" customFormat="false" ht="15" hidden="false" customHeight="true" outlineLevel="0" collapsed="false">
      <c r="A34" s="5" t="s">
        <v>88</v>
      </c>
      <c r="B34" s="5" t="s">
        <v>90</v>
      </c>
      <c r="C34" s="13" t="s">
        <v>36</v>
      </c>
      <c r="D34" s="5" t="s">
        <v>91</v>
      </c>
    </row>
    <row r="35" customFormat="false" ht="15" hidden="false" customHeight="true" outlineLevel="0" collapsed="false">
      <c r="A35" s="5" t="s">
        <v>88</v>
      </c>
      <c r="B35" s="5" t="s">
        <v>92</v>
      </c>
      <c r="C35" s="13" t="s">
        <v>36</v>
      </c>
      <c r="D35" s="5" t="s">
        <v>93</v>
      </c>
    </row>
    <row r="36" customFormat="false" ht="15" hidden="false" customHeight="true" outlineLevel="0" collapsed="false">
      <c r="A36" s="5" t="s">
        <v>88</v>
      </c>
      <c r="B36" s="5" t="s">
        <v>94</v>
      </c>
      <c r="C36" s="13" t="s">
        <v>36</v>
      </c>
      <c r="D36" s="5"/>
    </row>
    <row r="37" customFormat="false" ht="15" hidden="false" customHeight="true" outlineLevel="0" collapsed="false">
      <c r="A37" s="5" t="s">
        <v>88</v>
      </c>
      <c r="B37" s="5" t="s">
        <v>95</v>
      </c>
      <c r="C37" s="13" t="s">
        <v>36</v>
      </c>
      <c r="D37" s="5"/>
    </row>
    <row r="38" customFormat="false" ht="15" hidden="false" customHeight="true" outlineLevel="0" collapsed="false">
      <c r="A38" s="5" t="s">
        <v>88</v>
      </c>
      <c r="B38" s="5" t="s">
        <v>96</v>
      </c>
      <c r="C38" s="13" t="s">
        <v>36</v>
      </c>
      <c r="D38" s="5"/>
    </row>
    <row r="39" customFormat="false" ht="15" hidden="false" customHeight="true" outlineLevel="0" collapsed="false">
      <c r="A39" s="5" t="s">
        <v>88</v>
      </c>
      <c r="B39" s="5" t="s">
        <v>97</v>
      </c>
      <c r="C39" s="13" t="s">
        <v>36</v>
      </c>
      <c r="D39" s="5"/>
    </row>
    <row r="40" customFormat="false" ht="15" hidden="false" customHeight="true" outlineLevel="0" collapsed="false">
      <c r="A40" s="5" t="s">
        <v>88</v>
      </c>
      <c r="B40" s="5" t="s">
        <v>98</v>
      </c>
      <c r="C40" s="13" t="s">
        <v>36</v>
      </c>
      <c r="D40" s="5"/>
    </row>
    <row r="41" customFormat="false" ht="15" hidden="false" customHeight="true" outlineLevel="0" collapsed="false">
      <c r="A41" s="5" t="s">
        <v>88</v>
      </c>
      <c r="B41" s="5" t="s">
        <v>99</v>
      </c>
      <c r="C41" s="13" t="s">
        <v>36</v>
      </c>
      <c r="D41" s="5"/>
    </row>
    <row r="42" customFormat="false" ht="15" hidden="false" customHeight="true" outlineLevel="0" collapsed="false">
      <c r="A42" s="5" t="s">
        <v>88</v>
      </c>
      <c r="B42" s="5" t="s">
        <v>100</v>
      </c>
      <c r="C42" s="13" t="s">
        <v>36</v>
      </c>
      <c r="D42" s="5" t="s">
        <v>101</v>
      </c>
    </row>
    <row r="43" customFormat="false" ht="15" hidden="false" customHeight="true" outlineLevel="0" collapsed="false">
      <c r="A43" s="5" t="s">
        <v>88</v>
      </c>
      <c r="B43" s="5" t="s">
        <v>102</v>
      </c>
      <c r="C43" s="13" t="s">
        <v>36</v>
      </c>
      <c r="D43" s="5" t="s">
        <v>103</v>
      </c>
    </row>
    <row r="44" customFormat="false" ht="15" hidden="false" customHeight="true" outlineLevel="0" collapsed="false">
      <c r="A44" s="5" t="s">
        <v>88</v>
      </c>
      <c r="B44" s="5" t="s">
        <v>104</v>
      </c>
      <c r="C44" s="15" t="s">
        <v>37</v>
      </c>
      <c r="D44" s="5" t="s">
        <v>105</v>
      </c>
    </row>
    <row r="45" customFormat="false" ht="15" hidden="false" customHeight="true" outlineLevel="0" collapsed="false">
      <c r="A45" s="5" t="s">
        <v>106</v>
      </c>
      <c r="B45" s="5" t="s">
        <v>107</v>
      </c>
      <c r="C45" s="13" t="s">
        <v>36</v>
      </c>
      <c r="D45" s="5" t="s">
        <v>108</v>
      </c>
    </row>
    <row r="46" customFormat="false" ht="15" hidden="false" customHeight="true" outlineLevel="0" collapsed="false">
      <c r="A46" s="5" t="s">
        <v>106</v>
      </c>
      <c r="B46" s="5" t="s">
        <v>109</v>
      </c>
      <c r="C46" s="13" t="s">
        <v>36</v>
      </c>
      <c r="D46" s="5"/>
    </row>
    <row r="47" customFormat="false" ht="15" hidden="false" customHeight="true" outlineLevel="0" collapsed="false">
      <c r="A47" s="5" t="s">
        <v>106</v>
      </c>
      <c r="B47" s="5" t="s">
        <v>110</v>
      </c>
      <c r="C47" s="13" t="s">
        <v>36</v>
      </c>
      <c r="D47" s="5" t="s">
        <v>111</v>
      </c>
    </row>
    <row r="48" customFormat="false" ht="15" hidden="false" customHeight="true" outlineLevel="0" collapsed="false">
      <c r="A48" s="5" t="s">
        <v>112</v>
      </c>
      <c r="B48" s="5" t="s">
        <v>113</v>
      </c>
      <c r="C48" s="13" t="s">
        <v>36</v>
      </c>
      <c r="D48" s="5"/>
    </row>
    <row r="49" customFormat="false" ht="15" hidden="false" customHeight="true" outlineLevel="0" collapsed="false">
      <c r="A49" s="5" t="s">
        <v>112</v>
      </c>
      <c r="B49" s="5" t="s">
        <v>114</v>
      </c>
      <c r="C49" s="13" t="s">
        <v>36</v>
      </c>
      <c r="D49" s="5"/>
    </row>
    <row r="50" customFormat="false" ht="15" hidden="false" customHeight="true" outlineLevel="0" collapsed="false">
      <c r="A50" s="5" t="s">
        <v>115</v>
      </c>
      <c r="B50" s="5" t="s">
        <v>116</v>
      </c>
      <c r="C50" s="13" t="s">
        <v>36</v>
      </c>
      <c r="D50" s="5" t="s">
        <v>117</v>
      </c>
    </row>
    <row r="51" customFormat="false" ht="15" hidden="false" customHeight="true" outlineLevel="0" collapsed="false">
      <c r="A51" s="5" t="s">
        <v>115</v>
      </c>
      <c r="B51" s="5" t="s">
        <v>118</v>
      </c>
      <c r="C51" s="13" t="s">
        <v>36</v>
      </c>
      <c r="D51" s="5"/>
    </row>
    <row r="52" customFormat="false" ht="15" hidden="false" customHeight="true" outlineLevel="0" collapsed="false">
      <c r="A52" s="5" t="s">
        <v>115</v>
      </c>
      <c r="B52" s="5" t="s">
        <v>119</v>
      </c>
      <c r="C52" s="13" t="s">
        <v>36</v>
      </c>
      <c r="D52" s="5" t="s">
        <v>120</v>
      </c>
    </row>
    <row r="53" customFormat="false" ht="15" hidden="false" customHeight="true" outlineLevel="0" collapsed="false">
      <c r="A53" s="5" t="s">
        <v>115</v>
      </c>
      <c r="B53" s="5" t="s">
        <v>121</v>
      </c>
      <c r="C53" s="14" t="s">
        <v>38</v>
      </c>
      <c r="D53" s="5" t="s">
        <v>122</v>
      </c>
    </row>
    <row r="54" customFormat="false" ht="15" hidden="false" customHeight="true" outlineLevel="0" collapsed="false">
      <c r="A54" s="5" t="s">
        <v>115</v>
      </c>
      <c r="B54" s="5" t="s">
        <v>123</v>
      </c>
      <c r="C54" s="15" t="s">
        <v>37</v>
      </c>
      <c r="D54" s="5" t="s">
        <v>124</v>
      </c>
    </row>
    <row r="55" customFormat="false" ht="23.25" hidden="false" customHeight="true" outlineLevel="0" collapsed="false">
      <c r="A55" s="5" t="s">
        <v>125</v>
      </c>
      <c r="B55" s="5" t="s">
        <v>126</v>
      </c>
      <c r="C55" s="15" t="s">
        <v>37</v>
      </c>
      <c r="D55" s="5" t="s">
        <v>127</v>
      </c>
    </row>
    <row r="56" customFormat="false" ht="15" hidden="false" customHeight="true" outlineLevel="0" collapsed="false">
      <c r="A56" s="5" t="s">
        <v>125</v>
      </c>
      <c r="B56" s="5" t="s">
        <v>128</v>
      </c>
      <c r="C56" s="13" t="s">
        <v>36</v>
      </c>
      <c r="D56" s="5" t="s">
        <v>129</v>
      </c>
    </row>
    <row r="57" customFormat="false" ht="23.25" hidden="false" customHeight="true" outlineLevel="0" collapsed="false">
      <c r="A57" s="5" t="s">
        <v>51</v>
      </c>
      <c r="B57" s="5" t="s">
        <v>130</v>
      </c>
      <c r="C57" s="15" t="s">
        <v>37</v>
      </c>
      <c r="D57" s="5" t="s">
        <v>131</v>
      </c>
    </row>
    <row r="58" customFormat="false" ht="15" hidden="false" customHeight="true" outlineLevel="0" collapsed="false">
      <c r="A58" s="5" t="s">
        <v>51</v>
      </c>
      <c r="B58" s="5" t="s">
        <v>132</v>
      </c>
      <c r="C58" s="15" t="s">
        <v>37</v>
      </c>
      <c r="D58" s="5" t="s">
        <v>133</v>
      </c>
    </row>
    <row r="59" customFormat="false" ht="23.25" hidden="false" customHeight="true" outlineLevel="0" collapsed="false">
      <c r="A59" s="5" t="s">
        <v>51</v>
      </c>
      <c r="B59" s="5" t="s">
        <v>134</v>
      </c>
      <c r="C59" s="16" t="s">
        <v>41</v>
      </c>
      <c r="D59" s="5" t="s">
        <v>135</v>
      </c>
    </row>
    <row r="60" customFormat="false" ht="23.85" hidden="false" customHeight="false" outlineLevel="0" collapsed="false">
      <c r="A60" s="5" t="s">
        <v>70</v>
      </c>
      <c r="B60" s="5" t="s">
        <v>136</v>
      </c>
      <c r="C60" s="13" t="s">
        <v>36</v>
      </c>
      <c r="D60" s="5" t="s">
        <v>137</v>
      </c>
    </row>
    <row r="61" customFormat="false" ht="15" hidden="false" customHeight="false" outlineLevel="0" collapsed="false">
      <c r="A61" s="5" t="s">
        <v>70</v>
      </c>
      <c r="B61" s="5" t="s">
        <v>138</v>
      </c>
      <c r="C61" s="13" t="s">
        <v>36</v>
      </c>
      <c r="D61" s="5" t="s">
        <v>139</v>
      </c>
    </row>
    <row r="62" customFormat="false" ht="23.85" hidden="false" customHeight="false" outlineLevel="0" collapsed="false">
      <c r="A62" s="5" t="s">
        <v>70</v>
      </c>
      <c r="B62" s="5" t="s">
        <v>140</v>
      </c>
      <c r="C62" s="13" t="s">
        <v>36</v>
      </c>
      <c r="D62" s="5" t="s">
        <v>141</v>
      </c>
    </row>
    <row r="63" customFormat="false" ht="23.85" hidden="false" customHeight="false" outlineLevel="0" collapsed="false">
      <c r="A63" s="5" t="s">
        <v>70</v>
      </c>
      <c r="B63" s="5" t="s">
        <v>142</v>
      </c>
      <c r="C63" s="13" t="s">
        <v>36</v>
      </c>
      <c r="D63" s="5" t="s">
        <v>143</v>
      </c>
    </row>
    <row r="64" customFormat="false" ht="15" hidden="false" customHeight="false" outlineLevel="0" collapsed="false">
      <c r="A64" s="5" t="s">
        <v>70</v>
      </c>
      <c r="B64" s="5" t="s">
        <v>144</v>
      </c>
      <c r="C64" s="13" t="s">
        <v>36</v>
      </c>
      <c r="D64" s="5" t="s">
        <v>145</v>
      </c>
    </row>
    <row r="65" customFormat="false" ht="23.85" hidden="false" customHeight="false" outlineLevel="0" collapsed="false">
      <c r="A65" s="5" t="s">
        <v>70</v>
      </c>
      <c r="B65" s="5" t="s">
        <v>146</v>
      </c>
      <c r="C65" s="13" t="s">
        <v>36</v>
      </c>
      <c r="D65" s="5" t="s">
        <v>147</v>
      </c>
    </row>
    <row r="66" customFormat="false" ht="23.85" hidden="false" customHeight="false" outlineLevel="0" collapsed="false">
      <c r="A66" s="5" t="s">
        <v>70</v>
      </c>
      <c r="B66" s="5" t="s">
        <v>148</v>
      </c>
      <c r="C66" s="13" t="s">
        <v>36</v>
      </c>
      <c r="D66" s="5" t="s">
        <v>149</v>
      </c>
    </row>
    <row r="67" customFormat="false" ht="15" hidden="false" customHeight="false" outlineLevel="0" collapsed="false">
      <c r="A67" s="5" t="s">
        <v>70</v>
      </c>
      <c r="B67" s="5" t="s">
        <v>150</v>
      </c>
      <c r="C67" s="13" t="s">
        <v>36</v>
      </c>
      <c r="D67" s="5" t="s">
        <v>151</v>
      </c>
    </row>
    <row r="68" customFormat="false" ht="15" hidden="false" customHeight="false" outlineLevel="0" collapsed="false">
      <c r="A68" s="5" t="s">
        <v>70</v>
      </c>
      <c r="B68" s="5" t="s">
        <v>152</v>
      </c>
      <c r="C68" s="13" t="s">
        <v>36</v>
      </c>
      <c r="D68" s="5" t="s">
        <v>153</v>
      </c>
    </row>
    <row r="69" customFormat="false" ht="15" hidden="false" customHeight="false" outlineLevel="0" collapsed="false">
      <c r="A69" s="5" t="s">
        <v>70</v>
      </c>
      <c r="B69" s="5" t="s">
        <v>154</v>
      </c>
      <c r="C69" s="13" t="s">
        <v>36</v>
      </c>
      <c r="D69" s="5" t="s">
        <v>155</v>
      </c>
    </row>
    <row r="70" customFormat="false" ht="15" hidden="false" customHeight="false" outlineLevel="0" collapsed="false">
      <c r="A70" s="5" t="s">
        <v>70</v>
      </c>
      <c r="B70" s="5" t="s">
        <v>156</v>
      </c>
      <c r="C70" s="13" t="s">
        <v>36</v>
      </c>
      <c r="D70" s="5" t="s">
        <v>157</v>
      </c>
    </row>
    <row r="71" customFormat="false" ht="15" hidden="false" customHeight="false" outlineLevel="0" collapsed="false">
      <c r="A71" s="5" t="s">
        <v>70</v>
      </c>
      <c r="B71" s="5" t="s">
        <v>158</v>
      </c>
      <c r="C71" s="15" t="s">
        <v>37</v>
      </c>
      <c r="D71" s="5" t="s">
        <v>159</v>
      </c>
    </row>
    <row r="72" customFormat="false" ht="15" hidden="false" customHeight="false" outlineLevel="0" collapsed="false">
      <c r="A72" s="5" t="s">
        <v>70</v>
      </c>
      <c r="B72" s="5" t="s">
        <v>160</v>
      </c>
      <c r="C72" s="14" t="s">
        <v>38</v>
      </c>
      <c r="D72" s="5" t="s">
        <v>161</v>
      </c>
    </row>
    <row r="73" customFormat="false" ht="15" hidden="false" customHeight="false" outlineLevel="0" collapsed="false">
      <c r="A73" s="5" t="s">
        <v>70</v>
      </c>
      <c r="B73" s="5" t="s">
        <v>162</v>
      </c>
      <c r="C73" s="13" t="s">
        <v>36</v>
      </c>
      <c r="D73" s="5" t="s">
        <v>163</v>
      </c>
    </row>
    <row r="74" customFormat="false" ht="15" hidden="false" customHeight="false" outlineLevel="0" collapsed="false">
      <c r="A74" s="5" t="s">
        <v>70</v>
      </c>
      <c r="B74" s="5" t="s">
        <v>164</v>
      </c>
      <c r="C74" s="13" t="s">
        <v>36</v>
      </c>
      <c r="D74" s="5" t="s">
        <v>165</v>
      </c>
    </row>
    <row r="75" customFormat="false" ht="15" hidden="false" customHeight="false" outlineLevel="0" collapsed="false">
      <c r="A75" s="5" t="s">
        <v>15</v>
      </c>
      <c r="B75" s="5" t="s">
        <v>166</v>
      </c>
      <c r="C75" s="13" t="s">
        <v>36</v>
      </c>
      <c r="D75" s="5" t="s">
        <v>167</v>
      </c>
    </row>
    <row r="76" customFormat="false" ht="15" hidden="false" customHeight="false" outlineLevel="0" collapsed="false">
      <c r="A76" s="5" t="s">
        <v>15</v>
      </c>
      <c r="B76" s="5" t="s">
        <v>168</v>
      </c>
      <c r="C76" s="13" t="s">
        <v>36</v>
      </c>
      <c r="D76" s="5" t="s">
        <v>169</v>
      </c>
    </row>
    <row r="77" customFormat="false" ht="15" hidden="false" customHeight="false" outlineLevel="0" collapsed="false">
      <c r="A77" s="5" t="s">
        <v>15</v>
      </c>
      <c r="B77" s="5" t="s">
        <v>170</v>
      </c>
      <c r="C77" s="15" t="s">
        <v>37</v>
      </c>
      <c r="D77" s="5" t="s">
        <v>171</v>
      </c>
    </row>
    <row r="78" customFormat="false" ht="23.85" hidden="false" customHeight="false" outlineLevel="0" collapsed="false">
      <c r="A78" s="5" t="s">
        <v>15</v>
      </c>
      <c r="B78" s="5" t="s">
        <v>172</v>
      </c>
      <c r="C78" s="15" t="s">
        <v>37</v>
      </c>
      <c r="D78" s="5" t="s">
        <v>173</v>
      </c>
    </row>
    <row r="79" customFormat="false" ht="15" hidden="false" customHeight="false" outlineLevel="0" collapsed="false">
      <c r="A79" s="5" t="s">
        <v>15</v>
      </c>
      <c r="B79" s="5" t="s">
        <v>174</v>
      </c>
      <c r="C79" s="15" t="s">
        <v>37</v>
      </c>
      <c r="D79" s="5" t="s">
        <v>175</v>
      </c>
    </row>
    <row r="80" customFormat="false" ht="15" hidden="false" customHeight="false" outlineLevel="0" collapsed="false">
      <c r="A80" s="5" t="s">
        <v>15</v>
      </c>
      <c r="B80" s="5" t="s">
        <v>176</v>
      </c>
      <c r="C80" s="15" t="s">
        <v>37</v>
      </c>
      <c r="D80" s="5" t="s">
        <v>177</v>
      </c>
    </row>
    <row r="81" customFormat="false" ht="15" hidden="false" customHeight="false" outlineLevel="0" collapsed="false">
      <c r="A81" s="5" t="s">
        <v>15</v>
      </c>
      <c r="B81" s="5" t="s">
        <v>178</v>
      </c>
      <c r="C81" s="15" t="s">
        <v>37</v>
      </c>
      <c r="D81" s="5" t="s">
        <v>179</v>
      </c>
    </row>
    <row r="82" customFormat="false" ht="15" hidden="false" customHeight="false" outlineLevel="0" collapsed="false">
      <c r="A82" s="5" t="s">
        <v>15</v>
      </c>
      <c r="B82" s="5" t="s">
        <v>180</v>
      </c>
      <c r="C82" s="13" t="s">
        <v>36</v>
      </c>
      <c r="D82" s="5" t="s">
        <v>181</v>
      </c>
    </row>
    <row r="83" customFormat="false" ht="15" hidden="false" customHeight="false" outlineLevel="0" collapsed="false">
      <c r="A83" s="5" t="s">
        <v>15</v>
      </c>
      <c r="B83" s="5" t="s">
        <v>182</v>
      </c>
      <c r="C83" s="13" t="s">
        <v>36</v>
      </c>
      <c r="D83" s="5" t="s">
        <v>183</v>
      </c>
    </row>
    <row r="84" customFormat="false" ht="15" hidden="false" customHeight="false" outlineLevel="0" collapsed="false">
      <c r="A84" s="5" t="s">
        <v>15</v>
      </c>
      <c r="B84" s="5" t="s">
        <v>184</v>
      </c>
      <c r="C84" s="14" t="s">
        <v>38</v>
      </c>
      <c r="D84" s="5" t="s">
        <v>185</v>
      </c>
    </row>
    <row r="85" customFormat="false" ht="23.85" hidden="false" customHeight="false" outlineLevel="0" collapsed="false">
      <c r="A85" s="5" t="s">
        <v>88</v>
      </c>
      <c r="B85" s="5" t="s">
        <v>186</v>
      </c>
      <c r="C85" s="13" t="s">
        <v>36</v>
      </c>
      <c r="D85" s="5" t="s">
        <v>187</v>
      </c>
    </row>
    <row r="86" customFormat="false" ht="23.85" hidden="false" customHeight="false" outlineLevel="0" collapsed="false">
      <c r="A86" s="5" t="s">
        <v>88</v>
      </c>
      <c r="B86" s="5" t="s">
        <v>188</v>
      </c>
      <c r="C86" s="15" t="s">
        <v>37</v>
      </c>
      <c r="D86" s="5" t="s">
        <v>189</v>
      </c>
    </row>
    <row r="87" customFormat="false" ht="23.85" hidden="false" customHeight="false" outlineLevel="0" collapsed="false">
      <c r="A87" s="5" t="s">
        <v>88</v>
      </c>
      <c r="B87" s="5" t="s">
        <v>190</v>
      </c>
      <c r="C87" s="15" t="s">
        <v>37</v>
      </c>
      <c r="D87" s="5" t="s">
        <v>191</v>
      </c>
    </row>
    <row r="88" customFormat="false" ht="15" hidden="false" customHeight="false" outlineLevel="0" collapsed="false">
      <c r="A88" s="5" t="s">
        <v>88</v>
      </c>
      <c r="B88" s="5" t="s">
        <v>192</v>
      </c>
      <c r="C88" s="13" t="s">
        <v>36</v>
      </c>
      <c r="D88" s="5" t="s">
        <v>193</v>
      </c>
    </row>
    <row r="89" customFormat="false" ht="15" hidden="false" customHeight="false" outlineLevel="0" collapsed="false">
      <c r="A89" s="5" t="s">
        <v>88</v>
      </c>
      <c r="B89" s="5" t="s">
        <v>194</v>
      </c>
      <c r="C89" s="13" t="s">
        <v>36</v>
      </c>
      <c r="D89" s="5" t="s">
        <v>195</v>
      </c>
    </row>
    <row r="90" customFormat="false" ht="15" hidden="false" customHeight="false" outlineLevel="0" collapsed="false">
      <c r="A90" s="5" t="s">
        <v>88</v>
      </c>
      <c r="B90" s="5" t="s">
        <v>196</v>
      </c>
      <c r="C90" s="14" t="s">
        <v>38</v>
      </c>
      <c r="D90" s="5" t="s">
        <v>197</v>
      </c>
    </row>
    <row r="91" customFormat="false" ht="15" hidden="false" customHeight="false" outlineLevel="0" collapsed="false">
      <c r="A91" s="5" t="s">
        <v>198</v>
      </c>
      <c r="B91" s="5" t="s">
        <v>199</v>
      </c>
      <c r="C91" s="13" t="s">
        <v>36</v>
      </c>
      <c r="D91" s="5" t="s">
        <v>200</v>
      </c>
    </row>
    <row r="92" customFormat="false" ht="15" hidden="false" customHeight="false" outlineLevel="0" collapsed="false">
      <c r="A92" s="5" t="s">
        <v>198</v>
      </c>
      <c r="B92" s="5" t="s">
        <v>201</v>
      </c>
      <c r="C92" s="13" t="s">
        <v>36</v>
      </c>
      <c r="D92" s="5" t="s">
        <v>202</v>
      </c>
    </row>
    <row r="93" customFormat="false" ht="15" hidden="false" customHeight="false" outlineLevel="0" collapsed="false">
      <c r="A93" s="5" t="s">
        <v>198</v>
      </c>
      <c r="B93" s="5" t="s">
        <v>203</v>
      </c>
      <c r="C93" s="14" t="s">
        <v>38</v>
      </c>
      <c r="D93" s="5" t="s">
        <v>204</v>
      </c>
    </row>
    <row r="94" customFormat="false" ht="15" hidden="false" customHeight="false" outlineLevel="0" collapsed="false">
      <c r="A94" s="5" t="s">
        <v>106</v>
      </c>
      <c r="B94" s="5" t="s">
        <v>205</v>
      </c>
      <c r="C94" s="13" t="s">
        <v>36</v>
      </c>
      <c r="D94" s="5"/>
    </row>
    <row r="95" customFormat="false" ht="15" hidden="false" customHeight="false" outlineLevel="0" collapsed="false">
      <c r="A95" s="5" t="s">
        <v>106</v>
      </c>
      <c r="B95" s="5" t="s">
        <v>206</v>
      </c>
      <c r="C95" s="13" t="s">
        <v>36</v>
      </c>
      <c r="D95" s="5"/>
    </row>
    <row r="96" customFormat="false" ht="15" hidden="false" customHeight="false" outlineLevel="0" collapsed="false">
      <c r="A96" s="5" t="s">
        <v>106</v>
      </c>
      <c r="B96" s="5" t="s">
        <v>207</v>
      </c>
      <c r="C96" s="13" t="s">
        <v>36</v>
      </c>
      <c r="D96" s="5" t="s">
        <v>208</v>
      </c>
    </row>
    <row r="97" customFormat="false" ht="15" hidden="false" customHeight="false" outlineLevel="0" collapsed="false">
      <c r="A97" s="5" t="s">
        <v>106</v>
      </c>
      <c r="B97" s="5" t="s">
        <v>209</v>
      </c>
      <c r="C97" s="15" t="s">
        <v>37</v>
      </c>
      <c r="D97" s="5" t="s">
        <v>210</v>
      </c>
    </row>
    <row r="98" customFormat="false" ht="15" hidden="false" customHeight="false" outlineLevel="0" collapsed="false">
      <c r="A98" s="5" t="s">
        <v>106</v>
      </c>
      <c r="B98" s="5" t="s">
        <v>211</v>
      </c>
      <c r="C98" s="14" t="s">
        <v>38</v>
      </c>
      <c r="D98" s="5"/>
    </row>
    <row r="99" customFormat="false" ht="15" hidden="false" customHeight="false" outlineLevel="0" collapsed="false">
      <c r="A99" s="5" t="s">
        <v>112</v>
      </c>
      <c r="B99" s="5" t="s">
        <v>212</v>
      </c>
      <c r="C99" s="13" t="s">
        <v>36</v>
      </c>
      <c r="D99" s="5" t="s">
        <v>213</v>
      </c>
    </row>
    <row r="100" customFormat="false" ht="23.85" hidden="false" customHeight="false" outlineLevel="0" collapsed="false">
      <c r="A100" s="5" t="s">
        <v>112</v>
      </c>
      <c r="B100" s="5" t="s">
        <v>214</v>
      </c>
      <c r="C100" s="15" t="s">
        <v>37</v>
      </c>
      <c r="D100" s="5" t="s">
        <v>215</v>
      </c>
    </row>
    <row r="101" customFormat="false" ht="15" hidden="false" customHeight="false" outlineLevel="0" collapsed="false">
      <c r="A101" s="5" t="s">
        <v>112</v>
      </c>
      <c r="B101" s="5" t="s">
        <v>216</v>
      </c>
      <c r="C101" s="15" t="s">
        <v>37</v>
      </c>
      <c r="D101" s="5" t="s">
        <v>217</v>
      </c>
    </row>
    <row r="102" customFormat="false" ht="15" hidden="false" customHeight="false" outlineLevel="0" collapsed="false">
      <c r="A102" s="5" t="s">
        <v>112</v>
      </c>
      <c r="B102" s="5" t="s">
        <v>218</v>
      </c>
      <c r="C102" s="13" t="s">
        <v>36</v>
      </c>
      <c r="D102" s="5" t="s">
        <v>219</v>
      </c>
    </row>
    <row r="103" customFormat="false" ht="15" hidden="false" customHeight="false" outlineLevel="0" collapsed="false">
      <c r="A103" s="5" t="s">
        <v>112</v>
      </c>
      <c r="B103" s="5" t="s">
        <v>220</v>
      </c>
      <c r="C103" s="14" t="s">
        <v>38</v>
      </c>
      <c r="D103" s="5" t="s">
        <v>197</v>
      </c>
    </row>
    <row r="104" customFormat="false" ht="15" hidden="false" customHeight="false" outlineLevel="0" collapsed="false">
      <c r="A104" s="5" t="s">
        <v>112</v>
      </c>
      <c r="B104" s="5" t="s">
        <v>221</v>
      </c>
      <c r="C104" s="13" t="s">
        <v>36</v>
      </c>
      <c r="D104" s="5" t="s">
        <v>222</v>
      </c>
    </row>
    <row r="105" customFormat="false" ht="15" hidden="false" customHeight="false" outlineLevel="0" collapsed="false">
      <c r="A105" s="5" t="s">
        <v>115</v>
      </c>
      <c r="B105" s="5" t="s">
        <v>223</v>
      </c>
      <c r="C105" s="14" t="s">
        <v>38</v>
      </c>
      <c r="D105" s="5" t="s">
        <v>224</v>
      </c>
    </row>
    <row r="106" customFormat="false" ht="15" hidden="false" customHeight="false" outlineLevel="0" collapsed="false">
      <c r="A106" s="5" t="s">
        <v>115</v>
      </c>
      <c r="B106" s="5" t="s">
        <v>225</v>
      </c>
      <c r="C106" s="14" t="s">
        <v>38</v>
      </c>
      <c r="D106" s="5" t="s">
        <v>226</v>
      </c>
    </row>
    <row r="107" customFormat="false" ht="15" hidden="false" customHeight="false" outlineLevel="0" collapsed="false">
      <c r="A107" s="5" t="s">
        <v>115</v>
      </c>
      <c r="B107" s="5" t="s">
        <v>227</v>
      </c>
      <c r="C107" s="14" t="s">
        <v>38</v>
      </c>
      <c r="D107" s="5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0"/>
    <col collapsed="false" customWidth="true" hidden="false" outlineLevel="0" max="4" min="4" style="1" width="60"/>
    <col collapsed="false" customWidth="true" hidden="false" outlineLevel="0" max="5" min="5" style="1" width="30"/>
  </cols>
  <sheetData>
    <row r="1" customFormat="false" ht="19.5" hidden="false" customHeight="true" outlineLevel="0" collapsed="false">
      <c r="A1" s="2" t="s">
        <v>7</v>
      </c>
    </row>
    <row r="2" customFormat="false" ht="15" hidden="false" customHeight="true" outlineLevel="0" collapsed="false">
      <c r="A2" s="3" t="s">
        <v>228</v>
      </c>
    </row>
    <row r="4" customFormat="false" ht="15" hidden="false" customHeight="true" outlineLevel="0" collapsed="false">
      <c r="A4" s="4" t="s">
        <v>229</v>
      </c>
      <c r="B4" s="4" t="s">
        <v>230</v>
      </c>
      <c r="C4" s="4" t="s">
        <v>231</v>
      </c>
      <c r="D4" s="4" t="s">
        <v>232</v>
      </c>
      <c r="E4" s="4" t="s">
        <v>233</v>
      </c>
    </row>
    <row r="5" customFormat="false" ht="23.25" hidden="false" customHeight="true" outlineLevel="0" collapsed="false">
      <c r="A5" s="5" t="s">
        <v>234</v>
      </c>
      <c r="B5" s="5" t="s">
        <v>235</v>
      </c>
      <c r="C5" s="5" t="s">
        <v>236</v>
      </c>
      <c r="D5" s="5" t="s">
        <v>237</v>
      </c>
      <c r="E5" s="5" t="s">
        <v>238</v>
      </c>
    </row>
    <row r="6" customFormat="false" ht="23.25" hidden="false" customHeight="true" outlineLevel="0" collapsed="false">
      <c r="A6" s="5" t="s">
        <v>239</v>
      </c>
      <c r="B6" s="5" t="s">
        <v>240</v>
      </c>
      <c r="C6" s="5" t="s">
        <v>236</v>
      </c>
      <c r="D6" s="5" t="s">
        <v>241</v>
      </c>
      <c r="E6" s="5" t="s">
        <v>242</v>
      </c>
    </row>
    <row r="7" customFormat="false" ht="23.25" hidden="false" customHeight="true" outlineLevel="0" collapsed="false">
      <c r="A7" s="5" t="s">
        <v>243</v>
      </c>
      <c r="B7" s="5" t="s">
        <v>244</v>
      </c>
      <c r="C7" s="5" t="s">
        <v>236</v>
      </c>
      <c r="D7" s="5" t="s">
        <v>245</v>
      </c>
      <c r="E7" s="5" t="s">
        <v>246</v>
      </c>
    </row>
    <row r="8" customFormat="false" ht="23.25" hidden="false" customHeight="true" outlineLevel="0" collapsed="false">
      <c r="A8" s="5" t="s">
        <v>247</v>
      </c>
      <c r="B8" s="5" t="s">
        <v>248</v>
      </c>
      <c r="C8" s="5" t="s">
        <v>236</v>
      </c>
      <c r="D8" s="5" t="s">
        <v>249</v>
      </c>
      <c r="E8" s="5" t="s">
        <v>250</v>
      </c>
    </row>
    <row r="9" customFormat="false" ht="23.25" hidden="false" customHeight="true" outlineLevel="0" collapsed="false">
      <c r="A9" s="5" t="s">
        <v>251</v>
      </c>
      <c r="B9" s="5" t="s">
        <v>252</v>
      </c>
      <c r="C9" s="5" t="s">
        <v>236</v>
      </c>
      <c r="D9" s="5" t="s">
        <v>253</v>
      </c>
      <c r="E9" s="5" t="s">
        <v>254</v>
      </c>
    </row>
    <row r="10" customFormat="false" ht="23.25" hidden="false" customHeight="true" outlineLevel="0" collapsed="false">
      <c r="A10" s="5" t="s">
        <v>255</v>
      </c>
      <c r="B10" s="5" t="s">
        <v>256</v>
      </c>
      <c r="C10" s="5" t="s">
        <v>236</v>
      </c>
      <c r="D10" s="5" t="s">
        <v>257</v>
      </c>
      <c r="E10" s="5" t="s">
        <v>258</v>
      </c>
    </row>
    <row r="12" customFormat="false" ht="15" hidden="false" customHeight="true" outlineLevel="0" collapsed="false">
      <c r="A12" s="3" t="s">
        <v>259</v>
      </c>
    </row>
    <row r="13" customFormat="false" ht="15" hidden="false" customHeight="true" outlineLevel="0" collapsed="false">
      <c r="A13" s="3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52"/>
  </cols>
  <sheetData>
    <row r="1" customFormat="false" ht="19.5" hidden="false" customHeight="true" outlineLevel="0" collapsed="false">
      <c r="A1" s="2" t="s">
        <v>9</v>
      </c>
    </row>
    <row r="2" customFormat="false" ht="15" hidden="false" customHeight="true" outlineLevel="0" collapsed="false">
      <c r="A2" s="3" t="s">
        <v>261</v>
      </c>
    </row>
    <row r="4" customFormat="false" ht="15" hidden="false" customHeight="true" outlineLevel="0" collapsed="false">
      <c r="A4" s="4" t="s">
        <v>262</v>
      </c>
      <c r="B4" s="4" t="s">
        <v>263</v>
      </c>
      <c r="C4" s="4" t="s">
        <v>45</v>
      </c>
    </row>
    <row r="5" customFormat="false" ht="15" hidden="false" customHeight="true" outlineLevel="0" collapsed="false">
      <c r="A5" s="5" t="s">
        <v>264</v>
      </c>
      <c r="B5" s="5" t="s">
        <v>265</v>
      </c>
      <c r="C5" s="5" t="s">
        <v>266</v>
      </c>
    </row>
    <row r="6" customFormat="false" ht="15" hidden="false" customHeight="true" outlineLevel="0" collapsed="false">
      <c r="A6" s="5" t="s">
        <v>267</v>
      </c>
      <c r="B6" s="5" t="s">
        <v>268</v>
      </c>
      <c r="C6" s="5" t="s">
        <v>269</v>
      </c>
    </row>
    <row r="7" customFormat="false" ht="15" hidden="false" customHeight="true" outlineLevel="0" collapsed="false">
      <c r="A7" s="5" t="s">
        <v>270</v>
      </c>
      <c r="B7" s="5" t="s">
        <v>271</v>
      </c>
      <c r="C7" s="5" t="s">
        <v>272</v>
      </c>
    </row>
    <row r="8" customFormat="false" ht="15" hidden="false" customHeight="true" outlineLevel="0" collapsed="false">
      <c r="A8" s="5" t="s">
        <v>273</v>
      </c>
      <c r="B8" s="5" t="s">
        <v>274</v>
      </c>
      <c r="C8" s="5" t="s">
        <v>275</v>
      </c>
    </row>
    <row r="9" customFormat="false" ht="15" hidden="false" customHeight="true" outlineLevel="0" collapsed="false">
      <c r="A9" s="5" t="s">
        <v>276</v>
      </c>
      <c r="B9" s="5" t="s">
        <v>277</v>
      </c>
      <c r="C9" s="5" t="s">
        <v>278</v>
      </c>
    </row>
    <row r="10" customFormat="false" ht="15" hidden="false" customHeight="true" outlineLevel="0" collapsed="false">
      <c r="A10" s="5" t="s">
        <v>279</v>
      </c>
      <c r="B10" s="5" t="s">
        <v>280</v>
      </c>
      <c r="C10" s="5" t="s">
        <v>281</v>
      </c>
    </row>
    <row r="11" customFormat="false" ht="15" hidden="false" customHeight="true" outlineLevel="0" collapsed="false">
      <c r="A11" s="5" t="s">
        <v>282</v>
      </c>
      <c r="B11" s="5" t="s">
        <v>283</v>
      </c>
      <c r="C11" s="5" t="s">
        <v>284</v>
      </c>
    </row>
    <row r="12" customFormat="false" ht="23.25" hidden="false" customHeight="true" outlineLevel="0" collapsed="false">
      <c r="A12" s="5" t="s">
        <v>55</v>
      </c>
      <c r="B12" s="5" t="s">
        <v>285</v>
      </c>
      <c r="C12" s="5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60"/>
  </cols>
  <sheetData>
    <row r="1" customFormat="false" ht="19.5" hidden="false" customHeight="true" outlineLevel="0" collapsed="false">
      <c r="A1" s="2" t="s">
        <v>11</v>
      </c>
    </row>
    <row r="2" customFormat="false" ht="15" hidden="false" customHeight="true" outlineLevel="0" collapsed="false">
      <c r="A2" s="3" t="s">
        <v>287</v>
      </c>
    </row>
    <row r="4" customFormat="false" ht="15" hidden="false" customHeight="true" outlineLevel="0" collapsed="false">
      <c r="A4" s="4" t="s">
        <v>288</v>
      </c>
      <c r="B4" s="4" t="s">
        <v>289</v>
      </c>
      <c r="C4" s="4" t="s">
        <v>44</v>
      </c>
    </row>
    <row r="5" customFormat="false" ht="15" hidden="false" customHeight="true" outlineLevel="0" collapsed="false">
      <c r="A5" s="5" t="s">
        <v>290</v>
      </c>
      <c r="B5" s="5" t="s">
        <v>291</v>
      </c>
      <c r="C5" s="5" t="s">
        <v>292</v>
      </c>
    </row>
    <row r="6" customFormat="false" ht="23.25" hidden="false" customHeight="true" outlineLevel="0" collapsed="false">
      <c r="A6" s="5" t="s">
        <v>293</v>
      </c>
      <c r="B6" s="5" t="s">
        <v>294</v>
      </c>
      <c r="C6" s="5" t="s">
        <v>295</v>
      </c>
    </row>
    <row r="7" customFormat="false" ht="15" hidden="false" customHeight="true" outlineLevel="0" collapsed="false">
      <c r="A7" s="5" t="s">
        <v>296</v>
      </c>
      <c r="B7" s="5" t="s">
        <v>297</v>
      </c>
      <c r="C7" s="5" t="s">
        <v>298</v>
      </c>
    </row>
    <row r="8" customFormat="false" ht="15" hidden="false" customHeight="true" outlineLevel="0" collapsed="false">
      <c r="A8" s="5" t="s">
        <v>299</v>
      </c>
      <c r="B8" s="5" t="s">
        <v>300</v>
      </c>
      <c r="C8" s="5" t="s">
        <v>301</v>
      </c>
    </row>
    <row r="9" customFormat="false" ht="15" hidden="false" customHeight="true" outlineLevel="0" collapsed="false">
      <c r="A9" s="5" t="s">
        <v>302</v>
      </c>
      <c r="B9" s="5" t="s">
        <v>303</v>
      </c>
      <c r="C9" s="5" t="s">
        <v>38</v>
      </c>
    </row>
    <row r="10" customFormat="false" ht="23.25" hidden="false" customHeight="true" outlineLevel="0" collapsed="false">
      <c r="A10" s="5" t="s">
        <v>304</v>
      </c>
      <c r="B10" s="5" t="s">
        <v>305</v>
      </c>
      <c r="C10" s="5" t="s">
        <v>38</v>
      </c>
    </row>
    <row r="11" customFormat="false" ht="15" hidden="false" customHeight="true" outlineLevel="0" collapsed="false">
      <c r="A11" s="5" t="s">
        <v>306</v>
      </c>
      <c r="B11" s="5" t="s">
        <v>307</v>
      </c>
      <c r="C11" s="5" t="s">
        <v>38</v>
      </c>
    </row>
    <row r="12" customFormat="false" ht="23.25" hidden="false" customHeight="true" outlineLevel="0" collapsed="false">
      <c r="A12" s="5" t="s">
        <v>308</v>
      </c>
      <c r="B12" s="5" t="s">
        <v>309</v>
      </c>
      <c r="C12" s="5" t="s">
        <v>310</v>
      </c>
    </row>
    <row r="13" customFormat="false" ht="23.25" hidden="false" customHeight="true" outlineLevel="0" collapsed="false">
      <c r="A13" s="5" t="s">
        <v>311</v>
      </c>
      <c r="B13" s="5" t="s">
        <v>312</v>
      </c>
      <c r="C13" s="5" t="s">
        <v>313</v>
      </c>
    </row>
    <row r="14" customFormat="false" ht="23.25" hidden="false" customHeight="true" outlineLevel="0" collapsed="false">
      <c r="A14" s="5" t="s">
        <v>314</v>
      </c>
      <c r="B14" s="5" t="s">
        <v>315</v>
      </c>
      <c r="C14" s="5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</cols>
  <sheetData>
    <row r="1" customFormat="false" ht="19.5" hidden="false" customHeight="true" outlineLevel="0" collapsed="false">
      <c r="A1" s="2" t="s">
        <v>317</v>
      </c>
    </row>
    <row r="2" customFormat="false" ht="15" hidden="false" customHeight="true" outlineLevel="0" collapsed="false">
      <c r="A2" s="3" t="s">
        <v>318</v>
      </c>
    </row>
    <row r="4" customFormat="false" ht="15" hidden="false" customHeight="true" outlineLevel="0" collapsed="false">
      <c r="A4" s="17" t="s">
        <v>319</v>
      </c>
    </row>
    <row r="5" customFormat="false" ht="15" hidden="false" customHeight="true" outlineLevel="0" collapsed="false">
      <c r="A5" s="3" t="s">
        <v>320</v>
      </c>
    </row>
    <row r="6" customFormat="false" ht="15" hidden="false" customHeight="true" outlineLevel="0" collapsed="false">
      <c r="A6" s="5" t="s">
        <v>321</v>
      </c>
      <c r="B6" s="5" t="s">
        <v>322</v>
      </c>
    </row>
    <row r="7" customFormat="false" ht="15" hidden="false" customHeight="true" outlineLevel="0" collapsed="false">
      <c r="A7" s="5" t="s">
        <v>323</v>
      </c>
      <c r="B7" s="5" t="s">
        <v>324</v>
      </c>
    </row>
    <row r="8" customFormat="false" ht="15" hidden="false" customHeight="true" outlineLevel="0" collapsed="false">
      <c r="A8" s="5" t="s">
        <v>325</v>
      </c>
      <c r="B8" s="5" t="s">
        <v>326</v>
      </c>
    </row>
    <row r="10" customFormat="false" ht="15" hidden="false" customHeight="true" outlineLevel="0" collapsed="false">
      <c r="A10" s="6" t="s">
        <v>327</v>
      </c>
    </row>
    <row r="11" customFormat="false" ht="15" hidden="false" customHeight="true" outlineLevel="0" collapsed="false">
      <c r="A11" s="4" t="s">
        <v>328</v>
      </c>
      <c r="B11" s="4" t="s">
        <v>329</v>
      </c>
    </row>
    <row r="12" customFormat="false" ht="15" hidden="false" customHeight="true" outlineLevel="0" collapsed="false">
      <c r="A12" s="5" t="s">
        <v>330</v>
      </c>
      <c r="B12" s="5" t="n">
        <v>3</v>
      </c>
    </row>
    <row r="13" customFormat="false" ht="15" hidden="false" customHeight="true" outlineLevel="0" collapsed="false">
      <c r="A13" s="5" t="s">
        <v>331</v>
      </c>
      <c r="B13" s="5" t="n">
        <v>4</v>
      </c>
    </row>
    <row r="14" customFormat="false" ht="15" hidden="false" customHeight="true" outlineLevel="0" collapsed="false">
      <c r="A14" s="5" t="s">
        <v>332</v>
      </c>
      <c r="B14" s="5" t="n">
        <v>5</v>
      </c>
    </row>
    <row r="15" customFormat="false" ht="15" hidden="false" customHeight="true" outlineLevel="0" collapsed="false">
      <c r="A15" s="5" t="s">
        <v>333</v>
      </c>
      <c r="B15" s="5" t="n">
        <v>6</v>
      </c>
    </row>
    <row r="16" customFormat="false" ht="15" hidden="false" customHeight="true" outlineLevel="0" collapsed="false">
      <c r="A16" s="5" t="s">
        <v>334</v>
      </c>
      <c r="B16" s="5" t="n">
        <v>7</v>
      </c>
    </row>
    <row r="17" customFormat="false" ht="15" hidden="false" customHeight="true" outlineLevel="0" collapsed="false">
      <c r="A17" s="5" t="s">
        <v>335</v>
      </c>
      <c r="B17" s="5" t="n">
        <v>8</v>
      </c>
    </row>
    <row r="18" customFormat="false" ht="15" hidden="false" customHeight="true" outlineLevel="0" collapsed="false">
      <c r="A18" s="5" t="s">
        <v>336</v>
      </c>
      <c r="B18" s="5" t="n">
        <v>9</v>
      </c>
    </row>
    <row r="19" customFormat="false" ht="15" hidden="false" customHeight="true" outlineLevel="0" collapsed="false">
      <c r="A19" s="5" t="s">
        <v>337</v>
      </c>
      <c r="B19" s="5" t="n">
        <v>10</v>
      </c>
    </row>
    <row r="20" customFormat="false" ht="15" hidden="false" customHeight="true" outlineLevel="0" collapsed="false">
      <c r="A20" s="5" t="s">
        <v>338</v>
      </c>
      <c r="B20" s="5" t="n">
        <v>11</v>
      </c>
    </row>
    <row r="21" customFormat="false" ht="15" hidden="false" customHeight="true" outlineLevel="0" collapsed="false">
      <c r="A21" s="5" t="s">
        <v>339</v>
      </c>
      <c r="B21" s="5" t="n">
        <v>12</v>
      </c>
    </row>
    <row r="22" customFormat="false" ht="15" hidden="false" customHeight="true" outlineLevel="0" collapsed="false">
      <c r="A22" s="5" t="s">
        <v>340</v>
      </c>
      <c r="B22" s="5" t="n">
        <v>13</v>
      </c>
    </row>
    <row r="23" customFormat="false" ht="15" hidden="false" customHeight="true" outlineLevel="0" collapsed="false">
      <c r="A23" s="5" t="s">
        <v>341</v>
      </c>
      <c r="B23" s="5" t="n">
        <v>14</v>
      </c>
    </row>
    <row r="24" customFormat="false" ht="15" hidden="false" customHeight="true" outlineLevel="0" collapsed="false">
      <c r="A24" s="5" t="s">
        <v>342</v>
      </c>
      <c r="B24" s="5" t="n">
        <v>15</v>
      </c>
    </row>
    <row r="25" customFormat="false" ht="15" hidden="false" customHeight="true" outlineLevel="0" collapsed="false">
      <c r="A25" s="5" t="s">
        <v>343</v>
      </c>
      <c r="B25" s="5" t="n">
        <v>16</v>
      </c>
    </row>
    <row r="26" customFormat="false" ht="15" hidden="false" customHeight="true" outlineLevel="0" collapsed="false">
      <c r="A26" s="5" t="s">
        <v>344</v>
      </c>
      <c r="B26" s="5" t="n">
        <v>17</v>
      </c>
    </row>
    <row r="27" customFormat="false" ht="15" hidden="false" customHeight="true" outlineLevel="0" collapsed="false">
      <c r="A27" s="5" t="s">
        <v>345</v>
      </c>
      <c r="B27" s="5" t="n">
        <v>18</v>
      </c>
    </row>
    <row r="28" customFormat="false" ht="15" hidden="false" customHeight="true" outlineLevel="0" collapsed="false">
      <c r="A28" s="5" t="s">
        <v>346</v>
      </c>
      <c r="B28" s="5" t="n">
        <v>19</v>
      </c>
    </row>
    <row r="29" customFormat="false" ht="15" hidden="false" customHeight="true" outlineLevel="0" collapsed="false">
      <c r="A29" s="5" t="s">
        <v>347</v>
      </c>
      <c r="B29" s="5" t="n">
        <v>20</v>
      </c>
    </row>
    <row r="30" customFormat="false" ht="15" hidden="false" customHeight="true" outlineLevel="0" collapsed="false">
      <c r="A30" s="5" t="s">
        <v>348</v>
      </c>
      <c r="B30" s="5" t="n">
        <v>21</v>
      </c>
    </row>
    <row r="31" customFormat="false" ht="15" hidden="false" customHeight="true" outlineLevel="0" collapsed="false">
      <c r="A31" s="5" t="s">
        <v>349</v>
      </c>
      <c r="B31" s="5" t="n">
        <v>22</v>
      </c>
    </row>
    <row r="32" customFormat="false" ht="15" hidden="false" customHeight="true" outlineLevel="0" collapsed="false">
      <c r="A32" s="5" t="s">
        <v>350</v>
      </c>
      <c r="B32" s="5" t="n">
        <v>23</v>
      </c>
    </row>
    <row r="33" customFormat="false" ht="15" hidden="false" customHeight="true" outlineLevel="0" collapsed="false">
      <c r="A33" s="5" t="s">
        <v>351</v>
      </c>
      <c r="B33" s="5" t="n">
        <v>24</v>
      </c>
    </row>
    <row r="34" customFormat="false" ht="15" hidden="false" customHeight="true" outlineLevel="0" collapsed="false">
      <c r="A34" s="5" t="s">
        <v>352</v>
      </c>
      <c r="B34" s="5" t="n">
        <v>25</v>
      </c>
    </row>
    <row r="35" customFormat="false" ht="15" hidden="false" customHeight="true" outlineLevel="0" collapsed="false">
      <c r="A35" s="5" t="s">
        <v>353</v>
      </c>
      <c r="B35" s="5" t="n">
        <v>26</v>
      </c>
    </row>
    <row r="36" customFormat="false" ht="15" hidden="false" customHeight="true" outlineLevel="0" collapsed="false">
      <c r="A36" s="5" t="s">
        <v>354</v>
      </c>
      <c r="B36" s="5" t="n">
        <v>27</v>
      </c>
    </row>
    <row r="37" customFormat="false" ht="15" hidden="false" customHeight="true" outlineLevel="0" collapsed="false">
      <c r="A37" s="5" t="s">
        <v>355</v>
      </c>
      <c r="B37" s="5" t="n">
        <v>28</v>
      </c>
    </row>
    <row r="38" customFormat="false" ht="15" hidden="false" customHeight="true" outlineLevel="0" collapsed="false">
      <c r="A38" s="5" t="s">
        <v>356</v>
      </c>
      <c r="B38" s="5" t="n">
        <v>29</v>
      </c>
    </row>
    <row r="39" customFormat="false" ht="15" hidden="false" customHeight="true" outlineLevel="0" collapsed="false">
      <c r="A39" s="5" t="s">
        <v>357</v>
      </c>
      <c r="B39" s="5" t="n">
        <v>30</v>
      </c>
    </row>
    <row r="40" customFormat="false" ht="15" hidden="false" customHeight="true" outlineLevel="0" collapsed="false">
      <c r="A40" s="5" t="s">
        <v>358</v>
      </c>
      <c r="B40" s="5" t="n">
        <v>31</v>
      </c>
    </row>
    <row r="41" customFormat="false" ht="15" hidden="false" customHeight="true" outlineLevel="0" collapsed="false">
      <c r="A41" s="5" t="s">
        <v>359</v>
      </c>
      <c r="B41" s="5" t="n">
        <v>32</v>
      </c>
    </row>
    <row r="42" customFormat="false" ht="15" hidden="false" customHeight="true" outlineLevel="0" collapsed="false">
      <c r="A42" s="5" t="s">
        <v>360</v>
      </c>
      <c r="B42" s="5" t="n">
        <v>33</v>
      </c>
    </row>
    <row r="43" customFormat="false" ht="15" hidden="false" customHeight="true" outlineLevel="0" collapsed="false">
      <c r="A43" s="5" t="s">
        <v>361</v>
      </c>
      <c r="B43" s="5" t="n">
        <v>34</v>
      </c>
    </row>
    <row r="44" customFormat="false" ht="15" hidden="false" customHeight="true" outlineLevel="0" collapsed="false">
      <c r="A44" s="5" t="s">
        <v>362</v>
      </c>
      <c r="B44" s="5" t="n">
        <v>35</v>
      </c>
    </row>
    <row r="47" customFormat="false" ht="15" hidden="false" customHeight="true" outlineLevel="0" collapsed="false">
      <c r="A47" s="17" t="s">
        <v>363</v>
      </c>
    </row>
    <row r="48" customFormat="false" ht="15" hidden="false" customHeight="true" outlineLevel="0" collapsed="false">
      <c r="A48" s="3" t="s">
        <v>364</v>
      </c>
    </row>
    <row r="49" customFormat="false" ht="15" hidden="false" customHeight="true" outlineLevel="0" collapsed="false">
      <c r="A49" s="5" t="s">
        <v>365</v>
      </c>
      <c r="B49" s="5" t="s">
        <v>366</v>
      </c>
    </row>
    <row r="50" customFormat="false" ht="15" hidden="false" customHeight="true" outlineLevel="0" collapsed="false">
      <c r="A50" s="5" t="s">
        <v>367</v>
      </c>
      <c r="B50" s="5" t="s">
        <v>368</v>
      </c>
    </row>
    <row r="52" customFormat="false" ht="15" hidden="false" customHeight="true" outlineLevel="0" collapsed="false">
      <c r="A52" s="6" t="s">
        <v>369</v>
      </c>
    </row>
    <row r="53" customFormat="false" ht="15" hidden="false" customHeight="true" outlineLevel="0" collapsed="false">
      <c r="A53" s="4" t="s">
        <v>370</v>
      </c>
      <c r="B53" s="4" t="s">
        <v>371</v>
      </c>
    </row>
    <row r="54" customFormat="false" ht="15" hidden="false" customHeight="true" outlineLevel="0" collapsed="false">
      <c r="A54" s="5" t="s">
        <v>372</v>
      </c>
      <c r="B54" s="5" t="n">
        <v>2</v>
      </c>
    </row>
    <row r="55" customFormat="false" ht="15" hidden="false" customHeight="true" outlineLevel="0" collapsed="false">
      <c r="A55" s="5" t="s">
        <v>373</v>
      </c>
      <c r="B55" s="5" t="n">
        <v>3</v>
      </c>
    </row>
    <row r="56" customFormat="false" ht="15" hidden="false" customHeight="true" outlineLevel="0" collapsed="false">
      <c r="A56" s="5" t="s">
        <v>374</v>
      </c>
      <c r="B56" s="5" t="n">
        <v>4</v>
      </c>
    </row>
    <row r="57" customFormat="false" ht="15" hidden="false" customHeight="true" outlineLevel="0" collapsed="false">
      <c r="A57" s="5" t="s">
        <v>375</v>
      </c>
      <c r="B57" s="5" t="n">
        <v>5</v>
      </c>
    </row>
    <row r="58" customFormat="false" ht="15" hidden="false" customHeight="true" outlineLevel="0" collapsed="false">
      <c r="A58" s="5" t="s">
        <v>376</v>
      </c>
      <c r="B58" s="5" t="n">
        <v>6</v>
      </c>
    </row>
    <row r="59" customFormat="false" ht="15" hidden="false" customHeight="true" outlineLevel="0" collapsed="false">
      <c r="A59" s="5" t="s">
        <v>377</v>
      </c>
      <c r="B59" s="5" t="n">
        <v>7</v>
      </c>
    </row>
    <row r="60" customFormat="false" ht="15" hidden="false" customHeight="true" outlineLevel="0" collapsed="false">
      <c r="A60" s="5" t="s">
        <v>378</v>
      </c>
      <c r="B60" s="5" t="n">
        <v>8</v>
      </c>
    </row>
    <row r="61" customFormat="false" ht="15" hidden="false" customHeight="true" outlineLevel="0" collapsed="false">
      <c r="A61" s="5" t="s">
        <v>379</v>
      </c>
      <c r="B61" s="5" t="n">
        <v>9</v>
      </c>
    </row>
    <row r="62" customFormat="false" ht="15" hidden="false" customHeight="true" outlineLevel="0" collapsed="false">
      <c r="A62" s="5" t="s">
        <v>380</v>
      </c>
      <c r="B62" s="5" t="n">
        <v>10</v>
      </c>
    </row>
    <row r="63" customFormat="false" ht="15" hidden="false" customHeight="true" outlineLevel="0" collapsed="false">
      <c r="A63" s="5" t="s">
        <v>381</v>
      </c>
      <c r="B63" s="5" t="n">
        <v>11</v>
      </c>
    </row>
    <row r="64" customFormat="false" ht="15" hidden="false" customHeight="true" outlineLevel="0" collapsed="false">
      <c r="A64" s="5" t="s">
        <v>382</v>
      </c>
      <c r="B64" s="5" t="n">
        <v>16</v>
      </c>
    </row>
    <row r="65" customFormat="false" ht="15" hidden="false" customHeight="true" outlineLevel="0" collapsed="false">
      <c r="A65" s="5" t="s">
        <v>383</v>
      </c>
      <c r="B65" s="5" t="n">
        <v>20</v>
      </c>
    </row>
    <row r="66" customFormat="false" ht="15" hidden="false" customHeight="true" outlineLevel="0" collapsed="false">
      <c r="A66" s="5" t="s">
        <v>384</v>
      </c>
      <c r="B66" s="5" t="n">
        <v>24</v>
      </c>
    </row>
    <row r="67" customFormat="false" ht="15" hidden="false" customHeight="true" outlineLevel="0" collapsed="false">
      <c r="A67" s="5" t="s">
        <v>385</v>
      </c>
      <c r="B67" s="5" t="n">
        <v>28</v>
      </c>
    </row>
    <row r="68" customFormat="false" ht="15" hidden="false" customHeight="true" outlineLevel="0" collapsed="false">
      <c r="A68" s="5" t="s">
        <v>386</v>
      </c>
      <c r="B68" s="5" t="n">
        <v>32</v>
      </c>
    </row>
    <row r="69" customFormat="false" ht="15" hidden="false" customHeight="true" outlineLevel="0" collapsed="false">
      <c r="A69" s="5" t="s">
        <v>387</v>
      </c>
      <c r="B69" s="5" t="n">
        <v>36</v>
      </c>
    </row>
    <row r="72" customFormat="false" ht="15" hidden="false" customHeight="true" outlineLevel="0" collapsed="false">
      <c r="A72" s="3" t="s">
        <v>388</v>
      </c>
    </row>
    <row r="73" customFormat="false" ht="15" hidden="false" customHeight="true" outlineLevel="0" collapsed="false">
      <c r="A73" s="3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5" min="5" style="1" width="70"/>
  </cols>
  <sheetData>
    <row r="1" customFormat="false" ht="19.5" hidden="false" customHeight="true" outlineLevel="0" collapsed="false">
      <c r="A1" s="2" t="s">
        <v>15</v>
      </c>
    </row>
    <row r="3" customFormat="false" ht="15" hidden="false" customHeight="true" outlineLevel="0" collapsed="false">
      <c r="A3" s="4" t="s">
        <v>390</v>
      </c>
      <c r="B3" s="4" t="s">
        <v>391</v>
      </c>
      <c r="C3" s="4" t="s">
        <v>44</v>
      </c>
      <c r="D3" s="4" t="s">
        <v>23</v>
      </c>
      <c r="E3" s="4" t="s">
        <v>45</v>
      </c>
    </row>
    <row r="4" customFormat="false" ht="15" hidden="false" customHeight="true" outlineLevel="0" collapsed="false">
      <c r="A4" s="5" t="s">
        <v>392</v>
      </c>
      <c r="B4" s="5" t="s">
        <v>393</v>
      </c>
      <c r="C4" s="13" t="s">
        <v>36</v>
      </c>
      <c r="D4" s="5" t="n">
        <v>10</v>
      </c>
      <c r="E4" s="5" t="s">
        <v>394</v>
      </c>
    </row>
    <row r="5" customFormat="false" ht="15" hidden="false" customHeight="true" outlineLevel="0" collapsed="false">
      <c r="A5" s="5" t="s">
        <v>395</v>
      </c>
      <c r="B5" s="5" t="s">
        <v>396</v>
      </c>
      <c r="C5" s="13" t="s">
        <v>36</v>
      </c>
      <c r="D5" s="5" t="n">
        <v>10</v>
      </c>
      <c r="E5" s="5" t="s">
        <v>397</v>
      </c>
    </row>
    <row r="6" customFormat="false" ht="15" hidden="false" customHeight="true" outlineLevel="0" collapsed="false">
      <c r="A6" s="5" t="s">
        <v>398</v>
      </c>
      <c r="B6" s="5" t="s">
        <v>396</v>
      </c>
      <c r="C6" s="15" t="s">
        <v>37</v>
      </c>
      <c r="D6" s="5" t="n">
        <v>7</v>
      </c>
      <c r="E6" s="5" t="s">
        <v>399</v>
      </c>
    </row>
    <row r="7" customFormat="false" ht="15" hidden="false" customHeight="true" outlineLevel="0" collapsed="false">
      <c r="A7" s="5" t="s">
        <v>400</v>
      </c>
      <c r="B7" s="5" t="s">
        <v>396</v>
      </c>
      <c r="C7" s="15" t="s">
        <v>37</v>
      </c>
      <c r="D7" s="5" t="n">
        <v>14</v>
      </c>
      <c r="E7" s="5" t="s">
        <v>401</v>
      </c>
    </row>
    <row r="8" customFormat="false" ht="15" hidden="false" customHeight="true" outlineLevel="0" collapsed="false">
      <c r="A8" s="5" t="s">
        <v>402</v>
      </c>
      <c r="B8" s="5" t="s">
        <v>396</v>
      </c>
      <c r="C8" s="15" t="s">
        <v>37</v>
      </c>
      <c r="D8" s="5" t="n">
        <v>13</v>
      </c>
      <c r="E8" s="5" t="s">
        <v>403</v>
      </c>
    </row>
    <row r="9" customFormat="false" ht="15" hidden="false" customHeight="true" outlineLevel="0" collapsed="false">
      <c r="A9" s="5" t="s">
        <v>404</v>
      </c>
      <c r="B9" s="5" t="s">
        <v>396</v>
      </c>
      <c r="C9" s="15" t="s">
        <v>37</v>
      </c>
      <c r="D9" s="5" t="n">
        <v>7</v>
      </c>
      <c r="E9" s="5" t="s">
        <v>405</v>
      </c>
    </row>
    <row r="10" customFormat="false" ht="15" hidden="false" customHeight="true" outlineLevel="0" collapsed="false">
      <c r="A10" s="5" t="s">
        <v>406</v>
      </c>
      <c r="B10" s="5" t="s">
        <v>396</v>
      </c>
      <c r="C10" s="15" t="s">
        <v>37</v>
      </c>
      <c r="D10" s="5" t="n">
        <v>2</v>
      </c>
      <c r="E10" s="5" t="s">
        <v>407</v>
      </c>
    </row>
    <row r="11" customFormat="false" ht="15" hidden="false" customHeight="false" outlineLevel="0" collapsed="false">
      <c r="A11" s="5" t="s">
        <v>408</v>
      </c>
      <c r="B11" s="5" t="s">
        <v>409</v>
      </c>
      <c r="C11" s="14" t="s">
        <v>38</v>
      </c>
      <c r="D11" s="5"/>
      <c r="E11" s="5" t="s">
        <v>410</v>
      </c>
    </row>
    <row r="12" customFormat="false" ht="15" hidden="false" customHeight="false" outlineLevel="0" collapsed="false">
      <c r="A12" s="18" t="s">
        <v>411</v>
      </c>
      <c r="D12" s="5" t="n">
        <f aca="false">SUM(D4:D11)</f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80"/>
  </cols>
  <sheetData>
    <row r="1" customFormat="false" ht="19.5" hidden="false" customHeight="true" outlineLevel="0" collapsed="false">
      <c r="A1" s="2" t="s">
        <v>17</v>
      </c>
    </row>
    <row r="3" customFormat="false" ht="15" hidden="false" customHeight="true" outlineLevel="0" collapsed="false">
      <c r="A3" s="4" t="s">
        <v>412</v>
      </c>
      <c r="B3" s="4" t="s">
        <v>413</v>
      </c>
      <c r="C3" s="4" t="s">
        <v>45</v>
      </c>
    </row>
    <row r="4" customFormat="false" ht="15" hidden="false" customHeight="true" outlineLevel="0" collapsed="false">
      <c r="A4" s="5" t="s">
        <v>414</v>
      </c>
      <c r="B4" s="5" t="n">
        <v>1</v>
      </c>
      <c r="C4" s="5" t="s">
        <v>415</v>
      </c>
    </row>
    <row r="5" customFormat="false" ht="15" hidden="false" customHeight="true" outlineLevel="0" collapsed="false">
      <c r="A5" s="5" t="s">
        <v>416</v>
      </c>
      <c r="B5" s="5" t="n">
        <v>1</v>
      </c>
      <c r="C5" s="5"/>
    </row>
    <row r="6" customFormat="false" ht="15" hidden="false" customHeight="true" outlineLevel="0" collapsed="false">
      <c r="A6" s="5" t="s">
        <v>417</v>
      </c>
      <c r="B6" s="5" t="n">
        <v>1</v>
      </c>
      <c r="C6" s="5"/>
    </row>
    <row r="7" customFormat="false" ht="15" hidden="false" customHeight="true" outlineLevel="0" collapsed="false">
      <c r="A7" s="5" t="s">
        <v>418</v>
      </c>
      <c r="B7" s="5" t="n">
        <v>1</v>
      </c>
      <c r="C7" s="5" t="s">
        <v>419</v>
      </c>
    </row>
    <row r="8" customFormat="false" ht="15" hidden="false" customHeight="true" outlineLevel="0" collapsed="false">
      <c r="A8" s="5" t="s">
        <v>420</v>
      </c>
      <c r="B8" s="5" t="n">
        <v>1</v>
      </c>
      <c r="C8" s="5" t="s">
        <v>421</v>
      </c>
    </row>
    <row r="9" customFormat="false" ht="15" hidden="false" customHeight="true" outlineLevel="0" collapsed="false">
      <c r="A9" s="5" t="s">
        <v>422</v>
      </c>
      <c r="B9" s="5" t="n">
        <v>1</v>
      </c>
      <c r="C9" s="5"/>
    </row>
    <row r="10" customFormat="false" ht="15" hidden="false" customHeight="true" outlineLevel="0" collapsed="false">
      <c r="A10" s="5" t="s">
        <v>423</v>
      </c>
      <c r="B10" s="5" t="n">
        <v>1</v>
      </c>
      <c r="C10" s="5"/>
    </row>
    <row r="11" customFormat="false" ht="23.25" hidden="false" customHeight="true" outlineLevel="0" collapsed="false">
      <c r="A11" s="5" t="s">
        <v>424</v>
      </c>
      <c r="B11" s="5" t="n">
        <v>1</v>
      </c>
      <c r="C11" s="5" t="s">
        <v>425</v>
      </c>
    </row>
    <row r="12" customFormat="false" ht="15" hidden="false" customHeight="false" outlineLevel="0" collapsed="false">
      <c r="A12" s="5" t="s">
        <v>426</v>
      </c>
      <c r="B12" s="5" t="n">
        <v>2</v>
      </c>
      <c r="C12" s="5" t="s">
        <v>427</v>
      </c>
    </row>
    <row r="13" customFormat="false" ht="15" hidden="false" customHeight="false" outlineLevel="0" collapsed="false">
      <c r="A13" s="5" t="s">
        <v>428</v>
      </c>
      <c r="B13" s="5" t="n">
        <v>1</v>
      </c>
      <c r="C13" s="5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12" min="7" style="1" width="6"/>
    <col collapsed="false" customWidth="true" hidden="false" outlineLevel="0" max="13" min="13" style="1" width="34"/>
  </cols>
  <sheetData>
    <row r="1" customFormat="false" ht="19.5" hidden="false" customHeight="true" outlineLevel="0" collapsed="false">
      <c r="A1" s="2" t="s">
        <v>430</v>
      </c>
    </row>
    <row r="2" customFormat="false" ht="15" hidden="false" customHeight="true" outlineLevel="0" collapsed="false">
      <c r="A2" s="3" t="s">
        <v>431</v>
      </c>
    </row>
    <row r="4" customFormat="false" ht="26.25" hidden="false" customHeight="true" outlineLevel="0" collapsed="false">
      <c r="A4" s="4" t="s">
        <v>432</v>
      </c>
      <c r="B4" s="4" t="s">
        <v>433</v>
      </c>
      <c r="C4" s="4" t="s">
        <v>434</v>
      </c>
      <c r="D4" s="4" t="s">
        <v>435</v>
      </c>
      <c r="E4" s="4" t="s">
        <v>436</v>
      </c>
      <c r="F4" s="4" t="s">
        <v>437</v>
      </c>
      <c r="G4" s="4" t="s">
        <v>235</v>
      </c>
      <c r="H4" s="4" t="s">
        <v>240</v>
      </c>
      <c r="I4" s="4" t="s">
        <v>244</v>
      </c>
      <c r="J4" s="4" t="s">
        <v>248</v>
      </c>
      <c r="K4" s="4" t="s">
        <v>252</v>
      </c>
      <c r="L4" s="4" t="s">
        <v>256</v>
      </c>
      <c r="M4" s="4" t="s">
        <v>289</v>
      </c>
    </row>
    <row r="5" customFormat="false" ht="15" hidden="false" customHeight="true" outlineLevel="0" collapsed="false">
      <c r="A5" s="19" t="s">
        <v>438</v>
      </c>
      <c r="B5" s="19" t="s">
        <v>439</v>
      </c>
      <c r="C5" s="19" t="s">
        <v>440</v>
      </c>
      <c r="D5" s="19" t="n">
        <v>3.5</v>
      </c>
      <c r="E5" s="19" t="n">
        <v>1</v>
      </c>
      <c r="F5" s="19" t="s">
        <v>395</v>
      </c>
      <c r="G5" s="19" t="n">
        <v>5</v>
      </c>
      <c r="H5" s="19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9" t="s">
        <v>441</v>
      </c>
    </row>
    <row r="6" customFormat="false" ht="15" hidden="false" customHeight="true" outlineLevel="0" collapsed="false">
      <c r="A6" s="5" t="s">
        <v>442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true" outlineLevel="0" collapsed="false">
      <c r="A7" s="5" t="s">
        <v>443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5" hidden="false" customHeight="true" outlineLevel="0" collapsed="false">
      <c r="A8" s="5" t="s">
        <v>444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5" hidden="false" customHeight="true" outlineLevel="0" collapsed="false">
      <c r="A9" s="5" t="s">
        <v>445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" hidden="false" customHeight="true" outlineLevel="0" collapsed="false">
      <c r="A10" s="5" t="s">
        <v>446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true" outlineLevel="0" collapsed="false">
      <c r="A11" s="5" t="s">
        <v>447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" hidden="false" customHeight="true" outlineLevel="0" collapsed="false">
      <c r="A12" s="5" t="s">
        <v>448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true" outlineLevel="0" collapsed="false">
      <c r="A13" s="5" t="s">
        <v>449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5" hidden="false" customHeight="true" outlineLevel="0" collapsed="false">
      <c r="A14" s="5" t="s">
        <v>450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true" outlineLevel="0" collapsed="false">
      <c r="A15" s="5" t="s">
        <v>451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6" activeCellId="0" sqref="A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false" outlineLevel="0" max="6" min="6" style="1" width="11"/>
    <col collapsed="false" customWidth="true" hidden="false" outlineLevel="0" max="11" min="7" style="1" width="7"/>
    <col collapsed="false" customWidth="true" hidden="false" outlineLevel="0" max="12" min="12" style="1" width="11"/>
    <col collapsed="false" customWidth="true" hidden="false" outlineLevel="0" max="14" min="13" style="1" width="10"/>
    <col collapsed="false" customWidth="true" hidden="false" outlineLevel="0" max="15" min="15" style="1" width="12"/>
  </cols>
  <sheetData>
    <row r="1" customFormat="false" ht="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1" t="s">
        <v>452</v>
      </c>
    </row>
    <row r="3" customFormat="false" ht="15" hidden="false" customHeight="false" outlineLevel="0" collapsed="false">
      <c r="A3" s="1" t="s">
        <v>453</v>
      </c>
      <c r="B3" s="1" t="n">
        <f aca="false">COUNTA(A5:A15)</f>
        <v>11</v>
      </c>
      <c r="D3" s="1" t="s">
        <v>454</v>
      </c>
      <c r="E3" s="1" t="n">
        <f aca="false">COUNTIF(E5:E15,"Yes")</f>
        <v>2</v>
      </c>
    </row>
    <row r="4" customFormat="false" ht="15" hidden="false" customHeight="false" outlineLevel="0" collapsed="false">
      <c r="A4" s="1" t="s">
        <v>455</v>
      </c>
      <c r="B4" s="1" t="s">
        <v>456</v>
      </c>
      <c r="C4" s="1" t="s">
        <v>457</v>
      </c>
      <c r="D4" s="1" t="s">
        <v>458</v>
      </c>
      <c r="E4" s="1" t="s">
        <v>459</v>
      </c>
      <c r="F4" s="1" t="s">
        <v>460</v>
      </c>
      <c r="G4" s="1" t="s">
        <v>461</v>
      </c>
      <c r="H4" s="1" t="s">
        <v>462</v>
      </c>
      <c r="I4" s="1" t="s">
        <v>463</v>
      </c>
      <c r="J4" s="1" t="s">
        <v>464</v>
      </c>
      <c r="K4" s="1" t="s">
        <v>465</v>
      </c>
      <c r="L4" s="1" t="s">
        <v>466</v>
      </c>
      <c r="M4" s="1" t="s">
        <v>467</v>
      </c>
      <c r="N4" s="1" t="s">
        <v>468</v>
      </c>
      <c r="O4" s="1" t="s">
        <v>469</v>
      </c>
    </row>
    <row r="5" customFormat="false" ht="15" hidden="false" customHeight="false" outlineLevel="0" collapsed="false">
      <c r="A5" s="1" t="s">
        <v>470</v>
      </c>
      <c r="B5" s="1" t="s">
        <v>471</v>
      </c>
      <c r="C5" s="1" t="s">
        <v>472</v>
      </c>
      <c r="D5" s="1" t="s">
        <v>473</v>
      </c>
      <c r="E5" s="1" t="s">
        <v>474</v>
      </c>
      <c r="F5" s="1" t="n">
        <v>100000000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customFormat="false" ht="15" hidden="false" customHeight="false" outlineLevel="0" collapsed="false">
      <c r="A6" s="1" t="s">
        <v>475</v>
      </c>
      <c r="B6" s="1" t="s">
        <v>330</v>
      </c>
      <c r="C6" s="1" t="s">
        <v>476</v>
      </c>
      <c r="D6" s="1" t="s">
        <v>477</v>
      </c>
      <c r="E6" s="1" t="s">
        <v>474</v>
      </c>
      <c r="F6" s="1" t="n">
        <v>20</v>
      </c>
      <c r="G6" s="1" t="n">
        <v>5</v>
      </c>
      <c r="H6" s="1" t="n">
        <v>2</v>
      </c>
      <c r="I6" s="1" t="n">
        <v>0</v>
      </c>
      <c r="J6" s="1" t="n">
        <v>10</v>
      </c>
      <c r="K6" s="1" t="n">
        <v>20</v>
      </c>
      <c r="L6" s="1" t="n">
        <v>3</v>
      </c>
      <c r="M6" s="1" t="n">
        <v>15</v>
      </c>
      <c r="N6" s="1" t="n">
        <v>15</v>
      </c>
      <c r="O6" s="1" t="n">
        <v>20</v>
      </c>
    </row>
    <row r="7" customFormat="false" ht="15" hidden="false" customHeight="false" outlineLevel="0" collapsed="false">
      <c r="A7" s="1" t="s">
        <v>478</v>
      </c>
      <c r="B7" s="1" t="s">
        <v>479</v>
      </c>
      <c r="C7" s="1" t="s">
        <v>476</v>
      </c>
      <c r="D7" s="1" t="s">
        <v>477</v>
      </c>
      <c r="E7" s="1" t="s">
        <v>474</v>
      </c>
      <c r="F7" s="1" t="n">
        <v>55</v>
      </c>
      <c r="G7" s="1" t="n">
        <v>8</v>
      </c>
      <c r="H7" s="1" t="n">
        <v>2</v>
      </c>
      <c r="I7" s="1" t="n">
        <v>0</v>
      </c>
      <c r="J7" s="1" t="n">
        <v>18</v>
      </c>
      <c r="K7" s="1" t="n">
        <v>22</v>
      </c>
      <c r="L7" s="1" t="n">
        <v>3</v>
      </c>
      <c r="M7" s="1" t="n">
        <v>22</v>
      </c>
      <c r="N7" s="1" t="n">
        <v>18</v>
      </c>
      <c r="O7" s="1" t="n">
        <v>3</v>
      </c>
    </row>
    <row r="8" customFormat="false" ht="15" hidden="false" customHeight="false" outlineLevel="0" collapsed="false">
      <c r="A8" s="1" t="s">
        <v>480</v>
      </c>
      <c r="B8" s="1" t="s">
        <v>481</v>
      </c>
      <c r="C8" s="1" t="s">
        <v>476</v>
      </c>
      <c r="D8" s="1" t="s">
        <v>477</v>
      </c>
      <c r="E8" s="1" t="s">
        <v>474</v>
      </c>
      <c r="F8" s="1" t="n">
        <v>50</v>
      </c>
      <c r="G8" s="1" t="n">
        <v>10</v>
      </c>
      <c r="H8" s="1" t="n">
        <v>5</v>
      </c>
      <c r="I8" s="1" t="n">
        <v>0</v>
      </c>
      <c r="J8" s="1" t="n">
        <v>20</v>
      </c>
      <c r="K8" s="1" t="n">
        <v>20</v>
      </c>
      <c r="L8" s="1" t="n">
        <v>3</v>
      </c>
      <c r="M8" s="1" t="n">
        <v>30</v>
      </c>
      <c r="N8" s="1" t="n">
        <v>25</v>
      </c>
      <c r="O8" s="1" t="n">
        <v>1</v>
      </c>
    </row>
    <row r="9" customFormat="false" ht="15" hidden="false" customHeight="false" outlineLevel="0" collapsed="false">
      <c r="A9" s="1" t="s">
        <v>482</v>
      </c>
      <c r="B9" s="1" t="s">
        <v>483</v>
      </c>
      <c r="C9" s="1" t="s">
        <v>484</v>
      </c>
      <c r="D9" s="1" t="s">
        <v>473</v>
      </c>
      <c r="E9" s="1" t="s">
        <v>474</v>
      </c>
      <c r="F9" s="1" t="n">
        <v>90</v>
      </c>
      <c r="G9" s="1" t="n">
        <v>11</v>
      </c>
      <c r="H9" s="1" t="n">
        <v>3</v>
      </c>
      <c r="I9" s="1" t="n">
        <v>0</v>
      </c>
      <c r="J9" s="1" t="n">
        <v>25</v>
      </c>
      <c r="K9" s="1" t="n">
        <v>25</v>
      </c>
      <c r="L9" s="1" t="n">
        <v>3.2</v>
      </c>
      <c r="M9" s="1" t="n">
        <v>30</v>
      </c>
      <c r="N9" s="1" t="n">
        <v>20</v>
      </c>
      <c r="O9" s="1" t="n">
        <v>1</v>
      </c>
    </row>
    <row r="10" customFormat="false" ht="15" hidden="false" customHeight="false" outlineLevel="0" collapsed="false">
      <c r="A10" s="1" t="s">
        <v>485</v>
      </c>
      <c r="B10" s="1" t="s">
        <v>486</v>
      </c>
      <c r="C10" s="1" t="s">
        <v>476</v>
      </c>
      <c r="D10" s="1" t="s">
        <v>477</v>
      </c>
      <c r="E10" s="1" t="s">
        <v>474</v>
      </c>
      <c r="F10" s="1" t="n">
        <v>140</v>
      </c>
      <c r="G10" s="1" t="n">
        <v>14</v>
      </c>
      <c r="H10" s="1" t="n">
        <v>5</v>
      </c>
      <c r="I10" s="1" t="n">
        <v>0</v>
      </c>
      <c r="J10" s="1" t="n">
        <v>30</v>
      </c>
      <c r="K10" s="1" t="n">
        <v>28</v>
      </c>
      <c r="L10" s="1" t="n">
        <v>3</v>
      </c>
      <c r="M10" s="1" t="n">
        <v>55</v>
      </c>
      <c r="N10" s="1" t="n">
        <v>40</v>
      </c>
      <c r="O10" s="1" t="n">
        <v>5</v>
      </c>
    </row>
    <row r="11" customFormat="false" ht="15" hidden="false" customHeight="false" outlineLevel="0" collapsed="false">
      <c r="A11" s="1" t="s">
        <v>487</v>
      </c>
      <c r="B11" s="1" t="s">
        <v>488</v>
      </c>
      <c r="C11" s="1" t="s">
        <v>489</v>
      </c>
      <c r="D11" s="1" t="s">
        <v>473</v>
      </c>
      <c r="E11" s="1" t="s">
        <v>474</v>
      </c>
      <c r="F11" s="1" t="n">
        <v>140</v>
      </c>
      <c r="G11" s="1" t="n">
        <v>17</v>
      </c>
      <c r="H11" s="1" t="n">
        <v>5</v>
      </c>
      <c r="I11" s="1" t="n">
        <v>0</v>
      </c>
      <c r="J11" s="1" t="n">
        <v>30</v>
      </c>
      <c r="K11" s="1" t="n">
        <v>28</v>
      </c>
      <c r="L11" s="1" t="n">
        <v>2.8</v>
      </c>
      <c r="M11" s="1" t="n">
        <v>55</v>
      </c>
      <c r="N11" s="1" t="n">
        <v>38</v>
      </c>
      <c r="O11" s="1" t="n">
        <v>0</v>
      </c>
    </row>
    <row r="12" customFormat="false" ht="15" hidden="false" customHeight="false" outlineLevel="0" collapsed="false">
      <c r="A12" s="1" t="s">
        <v>490</v>
      </c>
      <c r="B12" s="1" t="s">
        <v>491</v>
      </c>
      <c r="C12" s="1" t="s">
        <v>484</v>
      </c>
      <c r="D12" s="1" t="s">
        <v>477</v>
      </c>
      <c r="E12" s="1" t="s">
        <v>474</v>
      </c>
      <c r="F12" s="1" t="n">
        <v>260</v>
      </c>
      <c r="G12" s="1" t="n">
        <v>24</v>
      </c>
      <c r="H12" s="1" t="n">
        <v>8</v>
      </c>
      <c r="I12" s="1" t="n">
        <v>0</v>
      </c>
      <c r="J12" s="1" t="n">
        <v>40</v>
      </c>
      <c r="K12" s="1" t="n">
        <v>32</v>
      </c>
      <c r="L12" s="1" t="n">
        <v>3.6</v>
      </c>
      <c r="M12" s="1" t="n">
        <v>110</v>
      </c>
      <c r="N12" s="1" t="n">
        <v>80</v>
      </c>
      <c r="O12" s="1" t="n">
        <v>4</v>
      </c>
    </row>
    <row r="13" customFormat="false" ht="15" hidden="false" customHeight="false" outlineLevel="0" collapsed="false">
      <c r="A13" s="1" t="s">
        <v>492</v>
      </c>
      <c r="B13" s="1" t="s">
        <v>493</v>
      </c>
      <c r="C13" s="1" t="s">
        <v>489</v>
      </c>
      <c r="D13" s="1" t="s">
        <v>473</v>
      </c>
      <c r="E13" s="1" t="s">
        <v>474</v>
      </c>
      <c r="F13" s="1" t="n">
        <v>520</v>
      </c>
      <c r="G13" s="1" t="n">
        <v>34</v>
      </c>
      <c r="H13" s="1" t="n">
        <v>14</v>
      </c>
      <c r="I13" s="1" t="n">
        <v>4</v>
      </c>
      <c r="J13" s="1" t="n">
        <v>48</v>
      </c>
      <c r="K13" s="1" t="n">
        <v>30</v>
      </c>
      <c r="L13" s="1" t="n">
        <v>2.9</v>
      </c>
      <c r="M13" s="1" t="n">
        <v>240</v>
      </c>
      <c r="N13" s="1" t="n">
        <v>170</v>
      </c>
      <c r="O13" s="1" t="n">
        <v>0</v>
      </c>
    </row>
    <row r="14" customFormat="false" ht="15" hidden="false" customHeight="false" outlineLevel="0" collapsed="false">
      <c r="A14" s="1" t="s">
        <v>494</v>
      </c>
      <c r="B14" s="1" t="s">
        <v>495</v>
      </c>
      <c r="C14" s="1" t="s">
        <v>484</v>
      </c>
      <c r="D14" s="1" t="s">
        <v>496</v>
      </c>
      <c r="E14" s="1" t="s">
        <v>497</v>
      </c>
      <c r="F14" s="1" t="n">
        <v>900</v>
      </c>
      <c r="G14" s="1" t="n">
        <v>38</v>
      </c>
      <c r="H14" s="1" t="n">
        <v>12</v>
      </c>
      <c r="I14" s="1" t="n">
        <v>0</v>
      </c>
      <c r="J14" s="1" t="n">
        <v>60</v>
      </c>
      <c r="K14" s="1" t="n">
        <v>35</v>
      </c>
      <c r="L14" s="1" t="n">
        <v>3.4</v>
      </c>
      <c r="M14" s="1" t="n">
        <v>600</v>
      </c>
      <c r="N14" s="1" t="n">
        <v>300</v>
      </c>
      <c r="O14" s="1" t="n">
        <v>6</v>
      </c>
    </row>
    <row r="15" customFormat="false" ht="15" hidden="false" customHeight="false" outlineLevel="0" collapsed="false">
      <c r="A15" s="1" t="s">
        <v>498</v>
      </c>
      <c r="B15" s="1" t="s">
        <v>499</v>
      </c>
      <c r="C15" s="1" t="s">
        <v>476</v>
      </c>
      <c r="D15" s="1" t="s">
        <v>496</v>
      </c>
      <c r="E15" s="1" t="s">
        <v>497</v>
      </c>
      <c r="F15" s="1" t="n">
        <v>5000</v>
      </c>
      <c r="G15" s="1" t="n">
        <v>80</v>
      </c>
      <c r="H15" s="1" t="n">
        <v>30</v>
      </c>
      <c r="I15" s="1" t="n">
        <v>20</v>
      </c>
      <c r="J15" s="1" t="n">
        <v>150</v>
      </c>
      <c r="K15" s="1" t="n">
        <v>30</v>
      </c>
      <c r="L15" s="1" t="n">
        <v>3</v>
      </c>
      <c r="M15" s="1" t="n">
        <v>5000</v>
      </c>
      <c r="N15" s="1" t="n">
        <v>2000</v>
      </c>
      <c r="O15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0"/>
    <col collapsed="false" customWidth="true" hidden="false" outlineLevel="0" max="5" min="4" style="1" width="8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11" min="9" style="1" width="12"/>
  </cols>
  <sheetData>
    <row r="1" customFormat="false" ht="19.5" hidden="false" customHeight="true" outlineLevel="0" collapsed="false">
      <c r="A1" s="2" t="s">
        <v>500</v>
      </c>
    </row>
    <row r="2" customFormat="false" ht="15" hidden="false" customHeight="true" outlineLevel="0" collapsed="false">
      <c r="A2" s="3" t="s">
        <v>501</v>
      </c>
    </row>
    <row r="4" customFormat="false" ht="26.25" hidden="false" customHeight="true" outlineLevel="0" collapsed="false">
      <c r="A4" s="4" t="s">
        <v>502</v>
      </c>
      <c r="B4" s="4" t="s">
        <v>460</v>
      </c>
      <c r="C4" s="4" t="s">
        <v>503</v>
      </c>
      <c r="D4" s="4" t="s">
        <v>461</v>
      </c>
      <c r="E4" s="4" t="s">
        <v>462</v>
      </c>
      <c r="F4" s="4" t="s">
        <v>504</v>
      </c>
      <c r="G4" s="4" t="s">
        <v>505</v>
      </c>
      <c r="H4" s="4" t="s">
        <v>506</v>
      </c>
      <c r="I4" s="4" t="s">
        <v>507</v>
      </c>
      <c r="J4" s="4" t="s">
        <v>508</v>
      </c>
      <c r="K4" s="4" t="s">
        <v>290</v>
      </c>
    </row>
    <row r="5" customFormat="false" ht="15" hidden="false" customHeight="true" outlineLevel="0" collapsed="false">
      <c r="A5" s="19" t="s">
        <v>509</v>
      </c>
      <c r="B5" s="19" t="n">
        <v>30</v>
      </c>
      <c r="C5" s="19" t="n">
        <v>0</v>
      </c>
      <c r="D5" s="19" t="n">
        <v>5</v>
      </c>
      <c r="E5" s="19" t="n">
        <v>1</v>
      </c>
      <c r="F5" s="19" t="n">
        <v>2</v>
      </c>
      <c r="G5" s="19" t="n">
        <v>10</v>
      </c>
      <c r="H5" s="19" t="n">
        <v>5</v>
      </c>
      <c r="I5" s="19" t="n">
        <v>5</v>
      </c>
      <c r="J5" s="19" t="n">
        <v>10</v>
      </c>
      <c r="K5" s="19" t="n">
        <v>1.5</v>
      </c>
    </row>
    <row r="6" customFormat="false" ht="1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62" activePane="bottomRight" state="frozen"/>
      <selection pane="topLeft" activeCell="A1" activeCellId="0" sqref="A1"/>
      <selection pane="topRight" activeCell="C1" activeCellId="0" sqref="C1"/>
      <selection pane="bottomLeft" activeCell="A62" activeCellId="0" sqref="A6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5" min="3" style="1" width="14"/>
    <col collapsed="false" customWidth="true" hidden="false" outlineLevel="0" max="6" min="6" style="1" width="7"/>
    <col collapsed="false" customWidth="true" hidden="false" outlineLevel="0" max="7" min="7" style="1" width="12"/>
    <col collapsed="false" customWidth="true" hidden="false" outlineLevel="0" max="9" min="8" style="1" width="8"/>
    <col collapsed="false" customWidth="true" hidden="false" outlineLevel="0" max="10" min="10" style="1" width="28"/>
    <col collapsed="false" customWidth="true" hidden="false" outlineLevel="0" max="11" min="11" style="1" width="80"/>
  </cols>
  <sheetData>
    <row r="1" customFormat="false" ht="19.5" hidden="false" customHeight="true" outlineLevel="0" collapsed="false">
      <c r="A1" s="1" t="s">
        <v>23</v>
      </c>
    </row>
    <row r="2" customFormat="false" ht="15" hidden="false" customHeight="true" outlineLevel="0" collapsed="false">
      <c r="A2" s="1" t="s">
        <v>510</v>
      </c>
    </row>
    <row r="4" customFormat="false" ht="26.25" hidden="false" customHeight="true" outlineLevel="0" collapsed="false">
      <c r="A4" s="1" t="s">
        <v>411</v>
      </c>
      <c r="B4" s="1" t="n">
        <f aca="false">COUNTA(B8:B200)</f>
        <v>63</v>
      </c>
    </row>
    <row r="5" customFormat="false" ht="15" hidden="false" customHeight="true" outlineLevel="0" collapsed="false">
      <c r="A5" s="1" t="s">
        <v>511</v>
      </c>
      <c r="B5" s="1" t="s">
        <v>392</v>
      </c>
      <c r="C5" s="1" t="s">
        <v>395</v>
      </c>
      <c r="D5" s="1" t="s">
        <v>400</v>
      </c>
      <c r="E5" s="1" t="s">
        <v>398</v>
      </c>
      <c r="F5" s="1" t="s">
        <v>402</v>
      </c>
      <c r="G5" s="1" t="s">
        <v>404</v>
      </c>
      <c r="H5" s="1" t="s">
        <v>406</v>
      </c>
    </row>
    <row r="6" customFormat="false" ht="23.25" hidden="false" customHeight="true" outlineLevel="0" collapsed="false">
      <c r="B6" s="1" t="n">
        <f aca="false">COUNTIF($A$8:$A$70,B5)</f>
        <v>10</v>
      </c>
      <c r="C6" s="1" t="n">
        <f aca="false">COUNTIF($A$8:$A$70,C5)</f>
        <v>10</v>
      </c>
      <c r="D6" s="1" t="n">
        <f aca="false">COUNTIF($A$8:$A$70,D5)</f>
        <v>14</v>
      </c>
      <c r="E6" s="1" t="n">
        <f aca="false">COUNTIF($A$8:$A$70,E5)</f>
        <v>7</v>
      </c>
      <c r="F6" s="1" t="n">
        <f aca="false">COUNTIF($A$8:$A$70,F5)</f>
        <v>13</v>
      </c>
      <c r="G6" s="1" t="n">
        <f aca="false">COUNTIF($A$8:$A$70,G5)</f>
        <v>7</v>
      </c>
      <c r="H6" s="1" t="n">
        <f aca="false">COUNTIF($A$8:$A$70,H5)</f>
        <v>2</v>
      </c>
    </row>
    <row r="7" customFormat="false" ht="15" hidden="false" customHeight="true" outlineLevel="0" collapsed="false">
      <c r="A7" s="20" t="s">
        <v>390</v>
      </c>
      <c r="B7" s="20" t="s">
        <v>512</v>
      </c>
      <c r="C7" s="20" t="s">
        <v>513</v>
      </c>
      <c r="D7" s="20" t="s">
        <v>514</v>
      </c>
      <c r="E7" s="20" t="s">
        <v>515</v>
      </c>
      <c r="F7" s="20" t="s">
        <v>516</v>
      </c>
      <c r="G7" s="20" t="s">
        <v>517</v>
      </c>
      <c r="H7" s="20" t="s">
        <v>231</v>
      </c>
      <c r="I7" s="20" t="s">
        <v>518</v>
      </c>
      <c r="J7" s="20" t="s">
        <v>519</v>
      </c>
      <c r="K7" s="20" t="s">
        <v>45</v>
      </c>
    </row>
    <row r="8" customFormat="false" ht="23.25" hidden="false" customHeight="true" outlineLevel="0" collapsed="false">
      <c r="A8" s="1" t="s">
        <v>392</v>
      </c>
      <c r="B8" s="1" t="s">
        <v>520</v>
      </c>
      <c r="C8" s="1" t="s">
        <v>521</v>
      </c>
      <c r="D8" s="1" t="s">
        <v>522</v>
      </c>
      <c r="E8" s="1" t="n">
        <v>5</v>
      </c>
      <c r="F8" s="1" t="n">
        <v>10</v>
      </c>
      <c r="G8" s="1" t="n">
        <v>2</v>
      </c>
      <c r="H8" s="1" t="n">
        <v>3</v>
      </c>
      <c r="I8" s="1" t="s">
        <v>523</v>
      </c>
      <c r="J8" s="1" t="s">
        <v>523</v>
      </c>
      <c r="K8" s="1" t="s">
        <v>524</v>
      </c>
    </row>
    <row r="9" customFormat="false" ht="15" hidden="false" customHeight="false" outlineLevel="0" collapsed="false">
      <c r="A9" s="1" t="s">
        <v>392</v>
      </c>
      <c r="B9" s="1" t="s">
        <v>525</v>
      </c>
      <c r="C9" s="1" t="s">
        <v>526</v>
      </c>
      <c r="D9" s="1" t="s">
        <v>522</v>
      </c>
      <c r="E9" s="1" t="n">
        <v>3</v>
      </c>
      <c r="F9" s="1" t="n">
        <v>8</v>
      </c>
      <c r="G9" s="1" t="n">
        <v>5</v>
      </c>
      <c r="H9" s="1" t="n">
        <v>5</v>
      </c>
      <c r="I9" s="1" t="s">
        <v>523</v>
      </c>
      <c r="J9" s="1" t="s">
        <v>523</v>
      </c>
      <c r="K9" s="1" t="s">
        <v>527</v>
      </c>
    </row>
    <row r="10" customFormat="false" ht="15" hidden="false" customHeight="false" outlineLevel="0" collapsed="false">
      <c r="A10" s="1" t="s">
        <v>392</v>
      </c>
      <c r="B10" s="1" t="s">
        <v>528</v>
      </c>
      <c r="C10" s="1" t="s">
        <v>526</v>
      </c>
      <c r="D10" s="1" t="s">
        <v>522</v>
      </c>
      <c r="E10" s="1" t="n">
        <v>3</v>
      </c>
      <c r="F10" s="1" t="n">
        <v>8</v>
      </c>
      <c r="G10" s="1" t="n">
        <v>5</v>
      </c>
      <c r="H10" s="1" t="n">
        <v>5</v>
      </c>
      <c r="I10" s="1" t="s">
        <v>523</v>
      </c>
      <c r="J10" s="1" t="s">
        <v>523</v>
      </c>
      <c r="K10" s="1" t="s">
        <v>529</v>
      </c>
    </row>
    <row r="11" customFormat="false" ht="15" hidden="false" customHeight="false" outlineLevel="0" collapsed="false">
      <c r="A11" s="1" t="s">
        <v>392</v>
      </c>
      <c r="B11" s="1" t="s">
        <v>530</v>
      </c>
      <c r="C11" s="1" t="s">
        <v>531</v>
      </c>
      <c r="D11" s="1" t="s">
        <v>522</v>
      </c>
      <c r="E11" s="1" t="n">
        <v>3</v>
      </c>
      <c r="F11" s="1" t="n">
        <v>0</v>
      </c>
      <c r="G11" s="1" t="n">
        <v>0</v>
      </c>
      <c r="H11" s="1" t="s">
        <v>523</v>
      </c>
      <c r="I11" s="1" t="s">
        <v>523</v>
      </c>
      <c r="J11" s="1" t="s">
        <v>523</v>
      </c>
      <c r="K11" s="1" t="s">
        <v>532</v>
      </c>
    </row>
    <row r="12" customFormat="false" ht="15" hidden="false" customHeight="false" outlineLevel="0" collapsed="false">
      <c r="A12" s="1" t="s">
        <v>392</v>
      </c>
      <c r="B12" s="1" t="s">
        <v>533</v>
      </c>
      <c r="C12" s="1" t="s">
        <v>526</v>
      </c>
      <c r="D12" s="1" t="s">
        <v>522</v>
      </c>
      <c r="E12" s="1" t="n">
        <v>3</v>
      </c>
      <c r="F12" s="1" t="n">
        <v>8</v>
      </c>
      <c r="G12" s="1" t="n">
        <v>5</v>
      </c>
      <c r="H12" s="1" t="n">
        <v>5</v>
      </c>
      <c r="I12" s="1" t="s">
        <v>523</v>
      </c>
      <c r="J12" s="1" t="s">
        <v>523</v>
      </c>
      <c r="K12" s="1" t="s">
        <v>534</v>
      </c>
    </row>
    <row r="13" customFormat="false" ht="15" hidden="false" customHeight="false" outlineLevel="0" collapsed="false">
      <c r="A13" s="1" t="s">
        <v>392</v>
      </c>
      <c r="B13" s="1" t="s">
        <v>535</v>
      </c>
      <c r="C13" s="1" t="s">
        <v>536</v>
      </c>
      <c r="D13" s="1" t="s">
        <v>522</v>
      </c>
      <c r="E13" s="1" t="n">
        <v>1</v>
      </c>
      <c r="F13" s="1" t="n">
        <v>5</v>
      </c>
      <c r="G13" s="1" t="n">
        <v>1</v>
      </c>
      <c r="H13" s="1" t="s">
        <v>523</v>
      </c>
      <c r="I13" s="1" t="s">
        <v>523</v>
      </c>
      <c r="J13" s="1" t="s">
        <v>523</v>
      </c>
      <c r="K13" s="1" t="s">
        <v>537</v>
      </c>
    </row>
    <row r="14" customFormat="false" ht="15" hidden="false" customHeight="false" outlineLevel="0" collapsed="false">
      <c r="A14" s="1" t="s">
        <v>392</v>
      </c>
      <c r="B14" s="1" t="s">
        <v>538</v>
      </c>
      <c r="C14" s="1" t="s">
        <v>526</v>
      </c>
      <c r="D14" s="1" t="s">
        <v>522</v>
      </c>
      <c r="E14" s="1" t="n">
        <v>3</v>
      </c>
      <c r="F14" s="1" t="n">
        <v>8</v>
      </c>
      <c r="G14" s="1" t="n">
        <v>5</v>
      </c>
      <c r="H14" s="1" t="n">
        <v>5</v>
      </c>
      <c r="I14" s="1" t="s">
        <v>523</v>
      </c>
      <c r="J14" s="1" t="s">
        <v>523</v>
      </c>
      <c r="K14" s="1" t="s">
        <v>539</v>
      </c>
    </row>
    <row r="15" customFormat="false" ht="15" hidden="false" customHeight="false" outlineLevel="0" collapsed="false">
      <c r="A15" s="1" t="s">
        <v>392</v>
      </c>
      <c r="B15" s="1" t="s">
        <v>540</v>
      </c>
      <c r="C15" s="1" t="s">
        <v>526</v>
      </c>
      <c r="D15" s="1" t="s">
        <v>522</v>
      </c>
      <c r="E15" s="1" t="n">
        <v>3</v>
      </c>
      <c r="F15" s="1" t="n">
        <v>8</v>
      </c>
      <c r="G15" s="1" t="n">
        <v>5</v>
      </c>
      <c r="H15" s="1" t="n">
        <v>5</v>
      </c>
      <c r="I15" s="1" t="s">
        <v>523</v>
      </c>
      <c r="J15" s="1" t="s">
        <v>523</v>
      </c>
      <c r="K15" s="1" t="s">
        <v>541</v>
      </c>
    </row>
    <row r="16" customFormat="false" ht="15" hidden="false" customHeight="false" outlineLevel="0" collapsed="false">
      <c r="A16" s="1" t="s">
        <v>392</v>
      </c>
      <c r="B16" s="1" t="s">
        <v>542</v>
      </c>
      <c r="C16" s="1" t="s">
        <v>531</v>
      </c>
      <c r="D16" s="1" t="s">
        <v>522</v>
      </c>
      <c r="E16" s="1" t="n">
        <v>3</v>
      </c>
      <c r="F16" s="1" t="n">
        <v>0</v>
      </c>
      <c r="G16" s="1" t="n">
        <v>0</v>
      </c>
      <c r="H16" s="1" t="s">
        <v>523</v>
      </c>
      <c r="I16" s="1" t="s">
        <v>523</v>
      </c>
      <c r="J16" s="1" t="s">
        <v>523</v>
      </c>
      <c r="K16" s="1" t="s">
        <v>543</v>
      </c>
    </row>
    <row r="17" customFormat="false" ht="15" hidden="false" customHeight="false" outlineLevel="0" collapsed="false">
      <c r="A17" s="1" t="s">
        <v>392</v>
      </c>
      <c r="B17" s="1" t="s">
        <v>544</v>
      </c>
      <c r="C17" s="1" t="s">
        <v>526</v>
      </c>
      <c r="D17" s="1" t="s">
        <v>522</v>
      </c>
      <c r="E17" s="1" t="n">
        <v>3</v>
      </c>
      <c r="F17" s="1" t="n">
        <v>8</v>
      </c>
      <c r="G17" s="1" t="n">
        <v>5</v>
      </c>
      <c r="H17" s="1" t="n">
        <v>5</v>
      </c>
      <c r="I17" s="1" t="s">
        <v>523</v>
      </c>
      <c r="J17" s="1" t="s">
        <v>523</v>
      </c>
      <c r="K17" s="1" t="s">
        <v>545</v>
      </c>
    </row>
    <row r="18" customFormat="false" ht="15" hidden="false" customHeight="false" outlineLevel="0" collapsed="false">
      <c r="A18" s="1" t="s">
        <v>395</v>
      </c>
      <c r="B18" s="1" t="s">
        <v>546</v>
      </c>
      <c r="C18" s="1" t="s">
        <v>547</v>
      </c>
      <c r="D18" s="1" t="s">
        <v>548</v>
      </c>
      <c r="E18" s="1" t="n">
        <v>5</v>
      </c>
      <c r="F18" s="1" t="n">
        <v>8</v>
      </c>
      <c r="G18" s="1" t="n">
        <v>5</v>
      </c>
      <c r="H18" s="1" t="n">
        <v>2</v>
      </c>
      <c r="I18" s="1" t="s">
        <v>523</v>
      </c>
      <c r="J18" s="1" t="s">
        <v>549</v>
      </c>
      <c r="K18" s="1" t="s">
        <v>550</v>
      </c>
    </row>
    <row r="19" customFormat="false" ht="15" hidden="false" customHeight="false" outlineLevel="0" collapsed="false">
      <c r="A19" s="1" t="s">
        <v>395</v>
      </c>
      <c r="B19" s="1" t="s">
        <v>551</v>
      </c>
      <c r="C19" s="1" t="s">
        <v>531</v>
      </c>
      <c r="D19" s="1" t="s">
        <v>522</v>
      </c>
      <c r="E19" s="1" t="n">
        <v>1</v>
      </c>
      <c r="F19" s="1" t="n">
        <v>0</v>
      </c>
      <c r="G19" s="1" t="n">
        <v>0</v>
      </c>
      <c r="H19" s="1" t="s">
        <v>523</v>
      </c>
      <c r="I19" s="1" t="n">
        <v>30</v>
      </c>
      <c r="J19" s="1" t="s">
        <v>523</v>
      </c>
      <c r="K19" s="1" t="s">
        <v>552</v>
      </c>
    </row>
    <row r="20" customFormat="false" ht="15" hidden="false" customHeight="false" outlineLevel="0" collapsed="false">
      <c r="A20" s="1" t="s">
        <v>395</v>
      </c>
      <c r="B20" s="1" t="s">
        <v>553</v>
      </c>
      <c r="C20" s="1" t="s">
        <v>526</v>
      </c>
      <c r="D20" s="1" t="s">
        <v>522</v>
      </c>
      <c r="E20" s="1" t="n">
        <v>5</v>
      </c>
      <c r="F20" s="1" t="n">
        <v>10</v>
      </c>
      <c r="G20" s="1" t="n">
        <v>10</v>
      </c>
      <c r="H20" s="1" t="s">
        <v>523</v>
      </c>
      <c r="I20" s="1" t="s">
        <v>523</v>
      </c>
      <c r="J20" s="1" t="s">
        <v>523</v>
      </c>
      <c r="K20" s="1" t="s">
        <v>554</v>
      </c>
    </row>
    <row r="21" customFormat="false" ht="15" hidden="false" customHeight="false" outlineLevel="0" collapsed="false">
      <c r="A21" s="1" t="s">
        <v>395</v>
      </c>
      <c r="B21" s="1" t="s">
        <v>555</v>
      </c>
      <c r="C21" s="1" t="s">
        <v>531</v>
      </c>
      <c r="D21" s="1" t="s">
        <v>522</v>
      </c>
      <c r="E21" s="1" t="n">
        <v>1</v>
      </c>
      <c r="F21" s="1" t="n">
        <v>0</v>
      </c>
      <c r="G21" s="1" t="n">
        <v>0</v>
      </c>
      <c r="H21" s="1" t="s">
        <v>523</v>
      </c>
      <c r="I21" s="1" t="n">
        <v>30</v>
      </c>
      <c r="J21" s="1" t="s">
        <v>523</v>
      </c>
      <c r="K21" s="1" t="s">
        <v>556</v>
      </c>
    </row>
    <row r="22" customFormat="false" ht="15" hidden="false" customHeight="false" outlineLevel="0" collapsed="false">
      <c r="A22" s="1" t="s">
        <v>395</v>
      </c>
      <c r="B22" s="1" t="s">
        <v>557</v>
      </c>
      <c r="C22" s="1" t="s">
        <v>531</v>
      </c>
      <c r="D22" s="1" t="s">
        <v>522</v>
      </c>
      <c r="E22" s="1" t="n">
        <v>1</v>
      </c>
      <c r="F22" s="1" t="n">
        <v>0</v>
      </c>
      <c r="G22" s="1" t="n">
        <v>0</v>
      </c>
      <c r="H22" s="1" t="s">
        <v>523</v>
      </c>
      <c r="I22" s="1" t="s">
        <v>523</v>
      </c>
      <c r="J22" s="1" t="s">
        <v>523</v>
      </c>
      <c r="K22" s="1" t="s">
        <v>558</v>
      </c>
    </row>
    <row r="23" customFormat="false" ht="15" hidden="false" customHeight="false" outlineLevel="0" collapsed="false">
      <c r="A23" s="1" t="s">
        <v>395</v>
      </c>
      <c r="B23" s="1" t="s">
        <v>559</v>
      </c>
      <c r="C23" s="1" t="s">
        <v>531</v>
      </c>
      <c r="D23" s="1" t="s">
        <v>522</v>
      </c>
      <c r="E23" s="1" t="n">
        <v>5</v>
      </c>
      <c r="F23" s="1" t="n">
        <v>0</v>
      </c>
      <c r="G23" s="1" t="n">
        <v>0</v>
      </c>
      <c r="H23" s="1" t="s">
        <v>523</v>
      </c>
      <c r="I23" s="1" t="s">
        <v>523</v>
      </c>
      <c r="J23" s="1" t="s">
        <v>523</v>
      </c>
      <c r="K23" s="1" t="s">
        <v>543</v>
      </c>
    </row>
    <row r="24" customFormat="false" ht="15" hidden="false" customHeight="false" outlineLevel="0" collapsed="false">
      <c r="A24" s="1" t="s">
        <v>395</v>
      </c>
      <c r="B24" s="1" t="s">
        <v>560</v>
      </c>
      <c r="C24" s="1" t="s">
        <v>547</v>
      </c>
      <c r="D24" s="1" t="s">
        <v>561</v>
      </c>
      <c r="E24" s="1" t="n">
        <v>10</v>
      </c>
      <c r="F24" s="1" t="n">
        <v>30</v>
      </c>
      <c r="G24" s="1" t="n">
        <v>2</v>
      </c>
      <c r="H24" s="1" t="s">
        <v>523</v>
      </c>
      <c r="I24" s="1" t="s">
        <v>523</v>
      </c>
      <c r="J24" s="1" t="s">
        <v>562</v>
      </c>
      <c r="K24" s="1" t="s">
        <v>563</v>
      </c>
    </row>
    <row r="25" customFormat="false" ht="15" hidden="false" customHeight="false" outlineLevel="0" collapsed="false">
      <c r="A25" s="1" t="s">
        <v>395</v>
      </c>
      <c r="B25" s="1" t="s">
        <v>564</v>
      </c>
      <c r="C25" s="1" t="s">
        <v>526</v>
      </c>
      <c r="D25" s="1" t="s">
        <v>548</v>
      </c>
      <c r="E25" s="1" t="n">
        <v>5</v>
      </c>
      <c r="F25" s="1" t="n">
        <v>10</v>
      </c>
      <c r="G25" s="1" t="n">
        <v>15</v>
      </c>
      <c r="H25" s="1" t="n">
        <v>5</v>
      </c>
      <c r="I25" s="1" t="s">
        <v>523</v>
      </c>
      <c r="J25" s="1" t="s">
        <v>523</v>
      </c>
      <c r="K25" s="1" t="s">
        <v>565</v>
      </c>
    </row>
    <row r="26" customFormat="false" ht="15" hidden="false" customHeight="false" outlineLevel="0" collapsed="false">
      <c r="A26" s="1" t="s">
        <v>395</v>
      </c>
      <c r="B26" s="1" t="s">
        <v>566</v>
      </c>
      <c r="C26" s="1" t="s">
        <v>531</v>
      </c>
      <c r="D26" s="1" t="s">
        <v>522</v>
      </c>
      <c r="E26" s="1" t="n">
        <v>5</v>
      </c>
      <c r="F26" s="1" t="n">
        <v>0</v>
      </c>
      <c r="G26" s="1" t="n">
        <v>0</v>
      </c>
      <c r="H26" s="1" t="s">
        <v>523</v>
      </c>
      <c r="I26" s="1" t="s">
        <v>523</v>
      </c>
      <c r="J26" s="1" t="s">
        <v>523</v>
      </c>
      <c r="K26" s="1" t="s">
        <v>567</v>
      </c>
    </row>
    <row r="27" customFormat="false" ht="15" hidden="false" customHeight="false" outlineLevel="0" collapsed="false">
      <c r="A27" s="1" t="s">
        <v>395</v>
      </c>
      <c r="B27" s="1" t="s">
        <v>568</v>
      </c>
      <c r="C27" s="1" t="s">
        <v>531</v>
      </c>
      <c r="D27" s="1" t="s">
        <v>522</v>
      </c>
      <c r="E27" s="1" t="n">
        <v>5</v>
      </c>
      <c r="F27" s="1" t="n">
        <v>0</v>
      </c>
      <c r="G27" s="1" t="n">
        <v>0</v>
      </c>
      <c r="H27" s="1" t="s">
        <v>523</v>
      </c>
      <c r="I27" s="1" t="s">
        <v>523</v>
      </c>
      <c r="J27" s="1" t="s">
        <v>523</v>
      </c>
      <c r="K27" s="1" t="s">
        <v>569</v>
      </c>
    </row>
    <row r="28" customFormat="false" ht="15" hidden="false" customHeight="false" outlineLevel="0" collapsed="false">
      <c r="A28" s="1" t="s">
        <v>400</v>
      </c>
      <c r="B28" s="1" t="s">
        <v>570</v>
      </c>
      <c r="C28" s="1" t="s">
        <v>547</v>
      </c>
      <c r="D28" s="1" t="s">
        <v>548</v>
      </c>
      <c r="E28" s="1" t="n">
        <v>5</v>
      </c>
      <c r="F28" s="1" t="n">
        <v>20</v>
      </c>
      <c r="G28" s="1" t="n">
        <v>1.4</v>
      </c>
      <c r="H28" s="1" t="n">
        <v>7</v>
      </c>
      <c r="I28" s="1" t="s">
        <v>523</v>
      </c>
      <c r="J28" s="1" t="s">
        <v>571</v>
      </c>
      <c r="K28" s="1" t="s">
        <v>572</v>
      </c>
    </row>
    <row r="29" customFormat="false" ht="15" hidden="false" customHeight="false" outlineLevel="0" collapsed="false">
      <c r="A29" s="1" t="s">
        <v>400</v>
      </c>
      <c r="B29" s="1" t="s">
        <v>573</v>
      </c>
      <c r="C29" s="1" t="s">
        <v>574</v>
      </c>
      <c r="D29" s="1" t="s">
        <v>522</v>
      </c>
      <c r="E29" s="1" t="n">
        <v>5</v>
      </c>
      <c r="F29" s="1" t="n">
        <v>30</v>
      </c>
      <c r="G29" s="1" t="n">
        <v>1</v>
      </c>
      <c r="H29" s="1" t="s">
        <v>523</v>
      </c>
      <c r="I29" s="1" t="n">
        <v>35</v>
      </c>
      <c r="J29" s="1" t="s">
        <v>523</v>
      </c>
      <c r="K29" s="1" t="s">
        <v>575</v>
      </c>
    </row>
    <row r="30" customFormat="false" ht="15" hidden="false" customHeight="false" outlineLevel="0" collapsed="false">
      <c r="A30" s="1" t="s">
        <v>400</v>
      </c>
      <c r="B30" s="1" t="s">
        <v>576</v>
      </c>
      <c r="C30" s="1" t="s">
        <v>547</v>
      </c>
      <c r="D30" s="1" t="s">
        <v>577</v>
      </c>
      <c r="E30" s="1" t="n">
        <v>5</v>
      </c>
      <c r="F30" s="1" t="n">
        <v>25</v>
      </c>
      <c r="G30" s="1" t="n">
        <v>0.7</v>
      </c>
      <c r="H30" s="1" t="n">
        <v>7</v>
      </c>
      <c r="I30" s="1" t="s">
        <v>523</v>
      </c>
      <c r="J30" s="1" t="s">
        <v>578</v>
      </c>
      <c r="K30" s="1" t="s">
        <v>579</v>
      </c>
    </row>
    <row r="31" customFormat="false" ht="15" hidden="false" customHeight="false" outlineLevel="0" collapsed="false">
      <c r="A31" s="1" t="s">
        <v>400</v>
      </c>
      <c r="B31" s="1" t="s">
        <v>580</v>
      </c>
      <c r="C31" s="1" t="s">
        <v>547</v>
      </c>
      <c r="D31" s="1" t="s">
        <v>548</v>
      </c>
      <c r="E31" s="1" t="n">
        <v>5</v>
      </c>
      <c r="F31" s="1" t="n">
        <v>20</v>
      </c>
      <c r="G31" s="1" t="n">
        <v>1.4</v>
      </c>
      <c r="H31" s="1" t="n">
        <v>7</v>
      </c>
      <c r="I31" s="1" t="s">
        <v>523</v>
      </c>
      <c r="J31" s="1" t="s">
        <v>571</v>
      </c>
      <c r="K31" s="1" t="s">
        <v>581</v>
      </c>
    </row>
    <row r="32" customFormat="false" ht="15" hidden="false" customHeight="false" outlineLevel="0" collapsed="false">
      <c r="A32" s="1" t="s">
        <v>400</v>
      </c>
      <c r="B32" s="1" t="s">
        <v>582</v>
      </c>
      <c r="C32" s="1" t="s">
        <v>583</v>
      </c>
      <c r="D32" s="1" t="s">
        <v>584</v>
      </c>
      <c r="E32" s="1" t="n">
        <v>5</v>
      </c>
      <c r="F32" s="1" t="n">
        <v>40</v>
      </c>
      <c r="G32" s="1" t="n">
        <v>10</v>
      </c>
      <c r="H32" s="1" t="n">
        <v>7</v>
      </c>
      <c r="I32" s="1" t="s">
        <v>523</v>
      </c>
      <c r="J32" s="1" t="s">
        <v>523</v>
      </c>
      <c r="K32" s="1" t="s">
        <v>585</v>
      </c>
    </row>
    <row r="33" customFormat="false" ht="15" hidden="false" customHeight="false" outlineLevel="0" collapsed="false">
      <c r="A33" s="1" t="s">
        <v>400</v>
      </c>
      <c r="B33" s="1" t="s">
        <v>586</v>
      </c>
      <c r="C33" s="1" t="s">
        <v>547</v>
      </c>
      <c r="D33" s="1" t="s">
        <v>548</v>
      </c>
      <c r="E33" s="1" t="n">
        <v>5</v>
      </c>
      <c r="F33" s="1" t="n">
        <v>21</v>
      </c>
      <c r="G33" s="1" t="n">
        <v>0.5</v>
      </c>
      <c r="H33" s="1" t="n">
        <v>7</v>
      </c>
      <c r="I33" s="1" t="s">
        <v>523</v>
      </c>
      <c r="J33" s="1" t="s">
        <v>587</v>
      </c>
      <c r="K33" s="1" t="s">
        <v>588</v>
      </c>
    </row>
    <row r="34" customFormat="false" ht="15" hidden="false" customHeight="false" outlineLevel="0" collapsed="false">
      <c r="A34" s="1" t="s">
        <v>400</v>
      </c>
      <c r="B34" s="1" t="s">
        <v>589</v>
      </c>
      <c r="C34" s="1" t="s">
        <v>531</v>
      </c>
      <c r="D34" s="1" t="s">
        <v>522</v>
      </c>
      <c r="E34" s="1" t="n">
        <v>5</v>
      </c>
      <c r="F34" s="1" t="n">
        <v>0</v>
      </c>
      <c r="G34" s="1" t="n">
        <v>0</v>
      </c>
      <c r="H34" s="1" t="s">
        <v>523</v>
      </c>
      <c r="I34" s="1" t="s">
        <v>523</v>
      </c>
      <c r="J34" s="1" t="s">
        <v>523</v>
      </c>
      <c r="K34" s="1" t="s">
        <v>532</v>
      </c>
    </row>
    <row r="35" customFormat="false" ht="15" hidden="false" customHeight="false" outlineLevel="0" collapsed="false">
      <c r="A35" s="1" t="s">
        <v>400</v>
      </c>
      <c r="B35" s="1" t="s">
        <v>590</v>
      </c>
      <c r="C35" s="1" t="s">
        <v>547</v>
      </c>
      <c r="D35" s="1" t="s">
        <v>548</v>
      </c>
      <c r="E35" s="1" t="n">
        <v>5</v>
      </c>
      <c r="F35" s="1" t="n">
        <v>20</v>
      </c>
      <c r="G35" s="1" t="n">
        <v>1.4</v>
      </c>
      <c r="H35" s="1" t="n">
        <v>7</v>
      </c>
      <c r="I35" s="1" t="s">
        <v>523</v>
      </c>
      <c r="J35" s="1" t="s">
        <v>571</v>
      </c>
      <c r="K35" s="1" t="s">
        <v>591</v>
      </c>
    </row>
    <row r="36" customFormat="false" ht="15" hidden="false" customHeight="false" outlineLevel="0" collapsed="false">
      <c r="A36" s="1" t="s">
        <v>400</v>
      </c>
      <c r="B36" s="1" t="s">
        <v>592</v>
      </c>
      <c r="C36" s="1" t="s">
        <v>547</v>
      </c>
      <c r="D36" s="1" t="s">
        <v>577</v>
      </c>
      <c r="E36" s="1" t="n">
        <v>5</v>
      </c>
      <c r="F36" s="1" t="n">
        <v>12</v>
      </c>
      <c r="G36" s="1" t="n">
        <v>0.9</v>
      </c>
      <c r="H36" s="1" t="n">
        <v>7</v>
      </c>
      <c r="I36" s="1" t="s">
        <v>523</v>
      </c>
      <c r="J36" s="1" t="s">
        <v>593</v>
      </c>
      <c r="K36" s="1" t="s">
        <v>594</v>
      </c>
    </row>
    <row r="37" customFormat="false" ht="15" hidden="false" customHeight="false" outlineLevel="0" collapsed="false">
      <c r="A37" s="1" t="s">
        <v>400</v>
      </c>
      <c r="B37" s="1" t="s">
        <v>595</v>
      </c>
      <c r="C37" s="1" t="s">
        <v>583</v>
      </c>
      <c r="D37" s="1" t="s">
        <v>584</v>
      </c>
      <c r="E37" s="1" t="n">
        <v>1</v>
      </c>
      <c r="F37" s="1" t="n">
        <v>30</v>
      </c>
      <c r="G37" s="1" t="n">
        <v>15</v>
      </c>
      <c r="H37" s="1" t="n">
        <v>7</v>
      </c>
      <c r="I37" s="1" t="s">
        <v>523</v>
      </c>
      <c r="J37" s="1" t="s">
        <v>523</v>
      </c>
      <c r="K37" s="1" t="s">
        <v>596</v>
      </c>
    </row>
    <row r="38" customFormat="false" ht="15" hidden="false" customHeight="false" outlineLevel="0" collapsed="false">
      <c r="A38" s="1" t="s">
        <v>400</v>
      </c>
      <c r="B38" s="1" t="s">
        <v>597</v>
      </c>
      <c r="C38" s="1" t="s">
        <v>598</v>
      </c>
      <c r="D38" s="1" t="s">
        <v>522</v>
      </c>
      <c r="E38" s="1" t="n">
        <v>1</v>
      </c>
      <c r="F38" s="1" t="n">
        <v>10</v>
      </c>
      <c r="G38" s="1" t="n">
        <v>1</v>
      </c>
      <c r="H38" s="1" t="n">
        <v>3</v>
      </c>
      <c r="I38" s="1" t="s">
        <v>523</v>
      </c>
      <c r="J38" s="1" t="s">
        <v>523</v>
      </c>
      <c r="K38" s="1" t="s">
        <v>599</v>
      </c>
    </row>
    <row r="39" customFormat="false" ht="15" hidden="false" customHeight="false" outlineLevel="0" collapsed="false">
      <c r="A39" s="1" t="s">
        <v>400</v>
      </c>
      <c r="B39" s="1" t="s">
        <v>600</v>
      </c>
      <c r="C39" s="1" t="s">
        <v>547</v>
      </c>
      <c r="D39" s="1" t="s">
        <v>548</v>
      </c>
      <c r="E39" s="1" t="n">
        <v>5</v>
      </c>
      <c r="F39" s="1" t="n">
        <v>30</v>
      </c>
      <c r="G39" s="1" t="n">
        <v>1.4</v>
      </c>
      <c r="H39" s="1" t="n">
        <v>7</v>
      </c>
      <c r="I39" s="1" t="s">
        <v>523</v>
      </c>
      <c r="J39" s="1" t="s">
        <v>601</v>
      </c>
      <c r="K39" s="1" t="s">
        <v>602</v>
      </c>
    </row>
    <row r="40" customFormat="false" ht="15" hidden="false" customHeight="false" outlineLevel="0" collapsed="false">
      <c r="A40" s="1" t="s">
        <v>400</v>
      </c>
      <c r="B40" s="1" t="s">
        <v>603</v>
      </c>
      <c r="C40" s="1" t="s">
        <v>547</v>
      </c>
      <c r="D40" s="1" t="s">
        <v>548</v>
      </c>
      <c r="E40" s="1" t="n">
        <v>5</v>
      </c>
      <c r="F40" s="1" t="n">
        <v>21</v>
      </c>
      <c r="G40" s="1" t="n">
        <v>5</v>
      </c>
      <c r="H40" s="1" t="n">
        <v>7</v>
      </c>
      <c r="I40" s="1" t="s">
        <v>523</v>
      </c>
      <c r="J40" s="1" t="s">
        <v>523</v>
      </c>
      <c r="K40" s="1" t="s">
        <v>604</v>
      </c>
    </row>
    <row r="41" customFormat="false" ht="15" hidden="false" customHeight="false" outlineLevel="0" collapsed="false">
      <c r="A41" s="1" t="s">
        <v>400</v>
      </c>
      <c r="B41" s="1" t="s">
        <v>605</v>
      </c>
      <c r="C41" s="1" t="s">
        <v>547</v>
      </c>
      <c r="D41" s="1" t="s">
        <v>577</v>
      </c>
      <c r="E41" s="1" t="n">
        <v>5</v>
      </c>
      <c r="F41" s="1" t="n">
        <v>49</v>
      </c>
      <c r="G41" s="1" t="n">
        <v>2</v>
      </c>
      <c r="H41" s="1" t="n">
        <v>7</v>
      </c>
      <c r="I41" s="1" t="s">
        <v>523</v>
      </c>
      <c r="J41" s="1" t="s">
        <v>571</v>
      </c>
      <c r="K41" s="1" t="s">
        <v>606</v>
      </c>
    </row>
    <row r="42" customFormat="false" ht="15" hidden="false" customHeight="false" outlineLevel="0" collapsed="false">
      <c r="A42" s="1" t="s">
        <v>398</v>
      </c>
      <c r="B42" s="1" t="s">
        <v>607</v>
      </c>
      <c r="C42" s="1" t="s">
        <v>608</v>
      </c>
      <c r="D42" s="1" t="s">
        <v>522</v>
      </c>
      <c r="E42" s="1" t="n">
        <v>1</v>
      </c>
      <c r="F42" s="1" t="n">
        <v>1</v>
      </c>
      <c r="G42" s="1" t="n">
        <v>2</v>
      </c>
      <c r="H42" s="1" t="s">
        <v>523</v>
      </c>
      <c r="I42" s="1" t="n">
        <v>30</v>
      </c>
      <c r="J42" s="1" t="s">
        <v>523</v>
      </c>
      <c r="K42" s="1" t="s">
        <v>609</v>
      </c>
    </row>
    <row r="43" customFormat="false" ht="15" hidden="false" customHeight="false" outlineLevel="0" collapsed="false">
      <c r="A43" s="1" t="s">
        <v>398</v>
      </c>
      <c r="B43" s="1" t="s">
        <v>610</v>
      </c>
      <c r="C43" s="1" t="s">
        <v>547</v>
      </c>
      <c r="D43" s="1" t="s">
        <v>548</v>
      </c>
      <c r="E43" s="1" t="n">
        <v>1</v>
      </c>
      <c r="F43" s="1" t="n">
        <v>15</v>
      </c>
      <c r="G43" s="1" t="n">
        <v>8</v>
      </c>
      <c r="H43" s="1" t="n">
        <v>8</v>
      </c>
      <c r="I43" s="1" t="n">
        <v>35</v>
      </c>
      <c r="J43" s="1" t="s">
        <v>611</v>
      </c>
      <c r="K43" s="1" t="s">
        <v>612</v>
      </c>
    </row>
    <row r="44" customFormat="false" ht="15" hidden="false" customHeight="false" outlineLevel="0" collapsed="false">
      <c r="A44" s="1" t="s">
        <v>398</v>
      </c>
      <c r="B44" s="1" t="s">
        <v>613</v>
      </c>
      <c r="C44" s="1" t="s">
        <v>547</v>
      </c>
      <c r="D44" s="1" t="s">
        <v>577</v>
      </c>
      <c r="E44" s="1" t="n">
        <v>5</v>
      </c>
      <c r="F44" s="1" t="n">
        <v>15</v>
      </c>
      <c r="G44" s="1" t="n">
        <v>1</v>
      </c>
      <c r="H44" s="1" t="n">
        <v>8</v>
      </c>
      <c r="I44" s="1" t="s">
        <v>523</v>
      </c>
      <c r="J44" s="1" t="s">
        <v>614</v>
      </c>
      <c r="K44" s="1" t="s">
        <v>615</v>
      </c>
    </row>
    <row r="45" customFormat="false" ht="15" hidden="false" customHeight="false" outlineLevel="0" collapsed="false">
      <c r="A45" s="1" t="s">
        <v>398</v>
      </c>
      <c r="B45" s="1" t="s">
        <v>616</v>
      </c>
      <c r="C45" s="1" t="s">
        <v>526</v>
      </c>
      <c r="D45" s="1" t="s">
        <v>522</v>
      </c>
      <c r="E45" s="1" t="n">
        <v>5</v>
      </c>
      <c r="F45" s="1" t="n">
        <v>45</v>
      </c>
      <c r="G45" s="1" t="n">
        <v>20</v>
      </c>
      <c r="H45" s="1" t="s">
        <v>523</v>
      </c>
      <c r="I45" s="1" t="s">
        <v>523</v>
      </c>
      <c r="J45" s="1" t="s">
        <v>523</v>
      </c>
      <c r="K45" s="1" t="s">
        <v>617</v>
      </c>
    </row>
    <row r="46" customFormat="false" ht="15" hidden="false" customHeight="false" outlineLevel="0" collapsed="false">
      <c r="A46" s="1" t="s">
        <v>398</v>
      </c>
      <c r="B46" s="1" t="s">
        <v>618</v>
      </c>
      <c r="C46" s="1" t="s">
        <v>531</v>
      </c>
      <c r="D46" s="1" t="s">
        <v>522</v>
      </c>
      <c r="E46" s="1" t="n">
        <v>5</v>
      </c>
      <c r="F46" s="1" t="n">
        <v>0</v>
      </c>
      <c r="G46" s="1" t="n">
        <v>0</v>
      </c>
      <c r="H46" s="1" t="s">
        <v>523</v>
      </c>
      <c r="I46" s="1" t="s">
        <v>523</v>
      </c>
      <c r="J46" s="1" t="s">
        <v>523</v>
      </c>
      <c r="K46" s="1" t="s">
        <v>619</v>
      </c>
    </row>
    <row r="47" customFormat="false" ht="15" hidden="false" customHeight="false" outlineLevel="0" collapsed="false">
      <c r="A47" s="1" t="s">
        <v>398</v>
      </c>
      <c r="B47" s="1" t="s">
        <v>620</v>
      </c>
      <c r="C47" s="1" t="s">
        <v>547</v>
      </c>
      <c r="D47" s="1" t="s">
        <v>548</v>
      </c>
      <c r="E47" s="1" t="n">
        <v>5</v>
      </c>
      <c r="F47" s="1" t="n">
        <v>12</v>
      </c>
      <c r="G47" s="1" t="n">
        <v>0.3</v>
      </c>
      <c r="H47" s="1" t="n">
        <v>8</v>
      </c>
      <c r="I47" s="1" t="s">
        <v>523</v>
      </c>
      <c r="J47" s="1" t="s">
        <v>621</v>
      </c>
      <c r="K47" s="1" t="s">
        <v>622</v>
      </c>
    </row>
    <row r="48" customFormat="false" ht="15" hidden="false" customHeight="false" outlineLevel="0" collapsed="false">
      <c r="A48" s="1" t="s">
        <v>398</v>
      </c>
      <c r="B48" s="1" t="s">
        <v>623</v>
      </c>
      <c r="C48" s="1" t="s">
        <v>531</v>
      </c>
      <c r="D48" s="1" t="s">
        <v>522</v>
      </c>
      <c r="E48" s="1" t="n">
        <v>5</v>
      </c>
      <c r="F48" s="1" t="n">
        <v>0</v>
      </c>
      <c r="G48" s="1" t="n">
        <v>0</v>
      </c>
      <c r="H48" s="1" t="s">
        <v>523</v>
      </c>
      <c r="I48" s="1" t="s">
        <v>523</v>
      </c>
      <c r="J48" s="1" t="s">
        <v>523</v>
      </c>
      <c r="K48" s="1" t="s">
        <v>624</v>
      </c>
    </row>
    <row r="49" customFormat="false" ht="15" hidden="false" customHeight="false" outlineLevel="0" collapsed="false">
      <c r="A49" s="1" t="s">
        <v>402</v>
      </c>
      <c r="B49" s="1" t="s">
        <v>625</v>
      </c>
      <c r="C49" s="1" t="s">
        <v>526</v>
      </c>
      <c r="D49" s="1" t="s">
        <v>626</v>
      </c>
      <c r="E49" s="1" t="n">
        <v>5</v>
      </c>
      <c r="F49" s="1" t="n">
        <v>15</v>
      </c>
      <c r="G49" s="1" t="n">
        <v>5</v>
      </c>
      <c r="H49" s="1" t="n">
        <v>5</v>
      </c>
      <c r="I49" s="1" t="s">
        <v>523</v>
      </c>
      <c r="J49" s="1" t="s">
        <v>523</v>
      </c>
      <c r="K49" s="1" t="s">
        <v>627</v>
      </c>
    </row>
    <row r="50" customFormat="false" ht="15" hidden="false" customHeight="false" outlineLevel="0" collapsed="false">
      <c r="A50" s="1" t="s">
        <v>402</v>
      </c>
      <c r="B50" s="1" t="s">
        <v>628</v>
      </c>
      <c r="C50" s="1" t="s">
        <v>608</v>
      </c>
      <c r="D50" s="1" t="s">
        <v>522</v>
      </c>
      <c r="E50" s="1" t="n">
        <v>1</v>
      </c>
      <c r="F50" s="1" t="n">
        <v>1</v>
      </c>
      <c r="G50" s="1" t="n">
        <v>2</v>
      </c>
      <c r="H50" s="1" t="s">
        <v>523</v>
      </c>
      <c r="I50" s="1" t="s">
        <v>523</v>
      </c>
      <c r="J50" s="1" t="s">
        <v>523</v>
      </c>
      <c r="K50" s="1" t="s">
        <v>629</v>
      </c>
    </row>
    <row r="51" customFormat="false" ht="15" hidden="false" customHeight="false" outlineLevel="0" collapsed="false">
      <c r="A51" s="1" t="s">
        <v>402</v>
      </c>
      <c r="B51" s="1" t="s">
        <v>630</v>
      </c>
      <c r="C51" s="1" t="s">
        <v>526</v>
      </c>
      <c r="D51" s="1" t="s">
        <v>626</v>
      </c>
      <c r="E51" s="1" t="n">
        <v>5</v>
      </c>
      <c r="F51" s="1" t="n">
        <v>20</v>
      </c>
      <c r="G51" s="1" t="n">
        <v>5</v>
      </c>
      <c r="H51" s="1" t="n">
        <v>5</v>
      </c>
      <c r="I51" s="1" t="s">
        <v>523</v>
      </c>
      <c r="J51" s="1" t="s">
        <v>523</v>
      </c>
      <c r="K51" s="1" t="s">
        <v>631</v>
      </c>
    </row>
    <row r="52" customFormat="false" ht="15" hidden="false" customHeight="false" outlineLevel="0" collapsed="false">
      <c r="A52" s="1" t="s">
        <v>402</v>
      </c>
      <c r="B52" s="1" t="s">
        <v>632</v>
      </c>
      <c r="C52" s="1" t="s">
        <v>633</v>
      </c>
      <c r="D52" s="1" t="s">
        <v>626</v>
      </c>
      <c r="E52" s="1" t="n">
        <v>1</v>
      </c>
      <c r="F52" s="1" t="n">
        <v>10</v>
      </c>
      <c r="G52" s="1" t="n">
        <v>1</v>
      </c>
      <c r="H52" s="1" t="n">
        <v>5</v>
      </c>
      <c r="I52" s="1" t="s">
        <v>523</v>
      </c>
      <c r="J52" s="1" t="s">
        <v>523</v>
      </c>
      <c r="K52" s="1" t="s">
        <v>634</v>
      </c>
    </row>
    <row r="53" customFormat="false" ht="15" hidden="false" customHeight="false" outlineLevel="0" collapsed="false">
      <c r="A53" s="1" t="s">
        <v>402</v>
      </c>
      <c r="B53" s="1" t="s">
        <v>635</v>
      </c>
      <c r="C53" s="1" t="s">
        <v>526</v>
      </c>
      <c r="D53" s="1" t="s">
        <v>548</v>
      </c>
      <c r="E53" s="1" t="n">
        <v>5</v>
      </c>
      <c r="F53" s="1" t="n">
        <v>10</v>
      </c>
      <c r="G53" s="1" t="n">
        <v>3</v>
      </c>
      <c r="H53" s="1" t="n">
        <v>9</v>
      </c>
      <c r="I53" s="1" t="s">
        <v>523</v>
      </c>
      <c r="J53" s="1" t="s">
        <v>523</v>
      </c>
      <c r="K53" s="1" t="s">
        <v>636</v>
      </c>
    </row>
    <row r="54" customFormat="false" ht="15" hidden="false" customHeight="false" outlineLevel="0" collapsed="false">
      <c r="A54" s="1" t="s">
        <v>402</v>
      </c>
      <c r="B54" s="1" t="s">
        <v>637</v>
      </c>
      <c r="C54" s="1" t="s">
        <v>531</v>
      </c>
      <c r="D54" s="1" t="s">
        <v>522</v>
      </c>
      <c r="E54" s="1" t="n">
        <v>5</v>
      </c>
      <c r="F54" s="1" t="n">
        <v>0</v>
      </c>
      <c r="G54" s="1" t="n">
        <v>0</v>
      </c>
      <c r="H54" s="1" t="s">
        <v>523</v>
      </c>
      <c r="I54" s="1" t="s">
        <v>523</v>
      </c>
      <c r="J54" s="1" t="s">
        <v>523</v>
      </c>
      <c r="K54" s="1" t="s">
        <v>638</v>
      </c>
    </row>
    <row r="55" customFormat="false" ht="15" hidden="false" customHeight="false" outlineLevel="0" collapsed="false">
      <c r="A55" s="1" t="s">
        <v>402</v>
      </c>
      <c r="B55" s="1" t="s">
        <v>639</v>
      </c>
      <c r="C55" s="1" t="s">
        <v>531</v>
      </c>
      <c r="D55" s="1" t="s">
        <v>522</v>
      </c>
      <c r="E55" s="1" t="n">
        <v>5</v>
      </c>
      <c r="F55" s="1" t="n">
        <v>0</v>
      </c>
      <c r="G55" s="1" t="n">
        <v>0</v>
      </c>
      <c r="H55" s="1" t="s">
        <v>523</v>
      </c>
      <c r="I55" s="1" t="s">
        <v>523</v>
      </c>
      <c r="J55" s="1" t="s">
        <v>523</v>
      </c>
      <c r="K55" s="1" t="s">
        <v>640</v>
      </c>
    </row>
    <row r="56" customFormat="false" ht="15" hidden="false" customHeight="false" outlineLevel="0" collapsed="false">
      <c r="A56" s="1" t="s">
        <v>402</v>
      </c>
      <c r="B56" s="1" t="s">
        <v>641</v>
      </c>
      <c r="C56" s="1" t="s">
        <v>547</v>
      </c>
      <c r="D56" s="1" t="s">
        <v>548</v>
      </c>
      <c r="E56" s="1" t="n">
        <v>1</v>
      </c>
      <c r="F56" s="1" t="n">
        <v>15</v>
      </c>
      <c r="G56" s="1" t="n">
        <v>3</v>
      </c>
      <c r="H56" s="1" t="n">
        <v>4</v>
      </c>
      <c r="I56" s="1" t="n">
        <v>30</v>
      </c>
      <c r="J56" s="1" t="s">
        <v>642</v>
      </c>
      <c r="K56" s="1" t="s">
        <v>643</v>
      </c>
    </row>
    <row r="57" customFormat="false" ht="15" hidden="false" customHeight="false" outlineLevel="0" collapsed="false">
      <c r="A57" s="1" t="s">
        <v>402</v>
      </c>
      <c r="B57" s="1" t="s">
        <v>644</v>
      </c>
      <c r="C57" s="1" t="s">
        <v>526</v>
      </c>
      <c r="D57" s="1" t="s">
        <v>626</v>
      </c>
      <c r="E57" s="1" t="n">
        <v>5</v>
      </c>
      <c r="F57" s="1" t="n">
        <v>15</v>
      </c>
      <c r="G57" s="1" t="n">
        <v>5</v>
      </c>
      <c r="H57" s="1" t="n">
        <v>5</v>
      </c>
      <c r="I57" s="1" t="s">
        <v>523</v>
      </c>
      <c r="J57" s="1" t="s">
        <v>523</v>
      </c>
      <c r="K57" s="1" t="s">
        <v>645</v>
      </c>
    </row>
    <row r="58" customFormat="false" ht="15" hidden="false" customHeight="false" outlineLevel="0" collapsed="false">
      <c r="A58" s="1" t="s">
        <v>402</v>
      </c>
      <c r="B58" s="1" t="s">
        <v>646</v>
      </c>
      <c r="C58" s="1" t="s">
        <v>583</v>
      </c>
      <c r="D58" s="1" t="s">
        <v>584</v>
      </c>
      <c r="E58" s="1" t="n">
        <v>1</v>
      </c>
      <c r="F58" s="1" t="n">
        <v>20</v>
      </c>
      <c r="G58" s="1" t="n">
        <v>15</v>
      </c>
      <c r="H58" s="1" t="n">
        <v>4</v>
      </c>
      <c r="I58" s="1" t="s">
        <v>523</v>
      </c>
      <c r="J58" s="1" t="s">
        <v>523</v>
      </c>
      <c r="K58" s="1" t="s">
        <v>647</v>
      </c>
    </row>
    <row r="59" customFormat="false" ht="15" hidden="false" customHeight="false" outlineLevel="0" collapsed="false">
      <c r="A59" s="1" t="s">
        <v>402</v>
      </c>
      <c r="B59" s="1" t="s">
        <v>648</v>
      </c>
      <c r="C59" s="1" t="s">
        <v>598</v>
      </c>
      <c r="D59" s="1" t="s">
        <v>522</v>
      </c>
      <c r="E59" s="1" t="n">
        <v>1</v>
      </c>
      <c r="F59" s="1" t="n">
        <v>10</v>
      </c>
      <c r="G59" s="1" t="n">
        <v>1</v>
      </c>
      <c r="H59" s="1" t="n">
        <v>3</v>
      </c>
      <c r="I59" s="1" t="s">
        <v>523</v>
      </c>
      <c r="J59" s="1" t="s">
        <v>523</v>
      </c>
      <c r="K59" s="1" t="s">
        <v>649</v>
      </c>
    </row>
    <row r="60" customFormat="false" ht="15" hidden="false" customHeight="false" outlineLevel="0" collapsed="false">
      <c r="A60" s="1" t="s">
        <v>402</v>
      </c>
      <c r="B60" s="1" t="s">
        <v>650</v>
      </c>
      <c r="C60" s="1" t="s">
        <v>526</v>
      </c>
      <c r="D60" s="1" t="s">
        <v>561</v>
      </c>
      <c r="E60" s="1" t="n">
        <v>5</v>
      </c>
      <c r="F60" s="1" t="n">
        <v>20</v>
      </c>
      <c r="G60" s="1" t="n">
        <v>6</v>
      </c>
      <c r="H60" s="1" t="s">
        <v>523</v>
      </c>
      <c r="I60" s="1" t="s">
        <v>523</v>
      </c>
      <c r="J60" s="1" t="s">
        <v>523</v>
      </c>
      <c r="K60" s="1" t="s">
        <v>651</v>
      </c>
    </row>
    <row r="61" customFormat="false" ht="15" hidden="false" customHeight="false" outlineLevel="0" collapsed="false">
      <c r="A61" s="1" t="s">
        <v>402</v>
      </c>
      <c r="B61" s="1" t="s">
        <v>521</v>
      </c>
      <c r="C61" s="1" t="s">
        <v>521</v>
      </c>
      <c r="D61" s="1" t="s">
        <v>626</v>
      </c>
      <c r="E61" s="1" t="n">
        <v>5</v>
      </c>
      <c r="F61" s="1" t="n">
        <v>10</v>
      </c>
      <c r="G61" s="1" t="n">
        <v>3</v>
      </c>
      <c r="H61" s="1" t="n">
        <v>3</v>
      </c>
      <c r="I61" s="1" t="s">
        <v>523</v>
      </c>
      <c r="J61" s="1" t="s">
        <v>523</v>
      </c>
      <c r="K61" s="1" t="s">
        <v>652</v>
      </c>
    </row>
    <row r="62" customFormat="false" ht="15" hidden="false" customHeight="false" outlineLevel="0" collapsed="false">
      <c r="A62" s="1" t="s">
        <v>404</v>
      </c>
      <c r="B62" s="1" t="s">
        <v>653</v>
      </c>
      <c r="C62" s="1" t="s">
        <v>654</v>
      </c>
      <c r="D62" s="1" t="s">
        <v>522</v>
      </c>
      <c r="E62" s="1" t="n">
        <v>1</v>
      </c>
      <c r="F62" s="1" t="n">
        <v>15</v>
      </c>
      <c r="G62" s="1" t="n">
        <v>3</v>
      </c>
      <c r="H62" s="1" t="s">
        <v>523</v>
      </c>
      <c r="I62" s="1" t="n">
        <v>35</v>
      </c>
      <c r="J62" s="1" t="s">
        <v>523</v>
      </c>
      <c r="K62" s="1" t="s">
        <v>655</v>
      </c>
    </row>
    <row r="63" customFormat="false" ht="15" hidden="false" customHeight="false" outlineLevel="0" collapsed="false">
      <c r="A63" s="1" t="s">
        <v>404</v>
      </c>
      <c r="B63" s="1" t="s">
        <v>656</v>
      </c>
      <c r="C63" s="1" t="s">
        <v>633</v>
      </c>
      <c r="D63" s="1" t="s">
        <v>626</v>
      </c>
      <c r="E63" s="1" t="n">
        <v>1</v>
      </c>
      <c r="F63" s="1" t="n">
        <v>10</v>
      </c>
      <c r="G63" s="1" t="n">
        <v>1</v>
      </c>
      <c r="H63" s="1" t="n">
        <v>5</v>
      </c>
      <c r="I63" s="1" t="s">
        <v>523</v>
      </c>
      <c r="J63" s="1" t="s">
        <v>523</v>
      </c>
      <c r="K63" s="1" t="s">
        <v>634</v>
      </c>
    </row>
    <row r="64" customFormat="false" ht="15" hidden="false" customHeight="false" outlineLevel="0" collapsed="false">
      <c r="A64" s="1" t="s">
        <v>404</v>
      </c>
      <c r="B64" s="1" t="s">
        <v>657</v>
      </c>
      <c r="C64" s="1" t="s">
        <v>547</v>
      </c>
      <c r="D64" s="1" t="s">
        <v>548</v>
      </c>
      <c r="E64" s="1" t="n">
        <v>5</v>
      </c>
      <c r="F64" s="1" t="n">
        <v>10</v>
      </c>
      <c r="G64" s="1" t="n">
        <v>3</v>
      </c>
      <c r="H64" s="1" t="n">
        <v>2</v>
      </c>
      <c r="I64" s="1" t="s">
        <v>523</v>
      </c>
      <c r="J64" s="1" t="s">
        <v>658</v>
      </c>
      <c r="K64" s="1" t="s">
        <v>659</v>
      </c>
    </row>
    <row r="65" customFormat="false" ht="15" hidden="false" customHeight="false" outlineLevel="0" collapsed="false">
      <c r="A65" s="1" t="s">
        <v>404</v>
      </c>
      <c r="B65" s="1" t="s">
        <v>660</v>
      </c>
      <c r="C65" s="1" t="s">
        <v>536</v>
      </c>
      <c r="D65" s="1" t="s">
        <v>522</v>
      </c>
      <c r="E65" s="1" t="n">
        <v>1</v>
      </c>
      <c r="F65" s="1" t="n">
        <v>10</v>
      </c>
      <c r="G65" s="1" t="n">
        <v>1</v>
      </c>
      <c r="H65" s="1" t="s">
        <v>523</v>
      </c>
      <c r="I65" s="1" t="s">
        <v>523</v>
      </c>
      <c r="J65" s="1" t="s">
        <v>523</v>
      </c>
      <c r="K65" s="1" t="s">
        <v>661</v>
      </c>
    </row>
    <row r="66" customFormat="false" ht="15" hidden="false" customHeight="false" outlineLevel="0" collapsed="false">
      <c r="A66" s="1" t="s">
        <v>404</v>
      </c>
      <c r="B66" s="1" t="s">
        <v>662</v>
      </c>
      <c r="C66" s="1" t="s">
        <v>531</v>
      </c>
      <c r="D66" s="1" t="s">
        <v>522</v>
      </c>
      <c r="E66" s="1" t="n">
        <v>5</v>
      </c>
      <c r="F66" s="1" t="n">
        <v>0</v>
      </c>
      <c r="G66" s="1" t="n">
        <v>0</v>
      </c>
      <c r="H66" s="1" t="s">
        <v>523</v>
      </c>
      <c r="I66" s="1" t="s">
        <v>523</v>
      </c>
      <c r="J66" s="1" t="s">
        <v>523</v>
      </c>
      <c r="K66" s="1" t="s">
        <v>663</v>
      </c>
    </row>
    <row r="67" customFormat="false" ht="15" hidden="false" customHeight="false" outlineLevel="0" collapsed="false">
      <c r="A67" s="1" t="s">
        <v>404</v>
      </c>
      <c r="B67" s="1" t="s">
        <v>664</v>
      </c>
      <c r="C67" s="1" t="s">
        <v>547</v>
      </c>
      <c r="D67" s="1" t="s">
        <v>548</v>
      </c>
      <c r="E67" s="1" t="n">
        <v>1</v>
      </c>
      <c r="F67" s="1" t="n">
        <v>9</v>
      </c>
      <c r="G67" s="1" t="n">
        <v>2</v>
      </c>
      <c r="H67" s="1" t="n">
        <v>5</v>
      </c>
      <c r="I67" s="1" t="n">
        <v>25</v>
      </c>
      <c r="J67" s="1" t="s">
        <v>665</v>
      </c>
      <c r="K67" s="1" t="s">
        <v>666</v>
      </c>
    </row>
    <row r="68" customFormat="false" ht="15" hidden="false" customHeight="false" outlineLevel="0" collapsed="false">
      <c r="A68" s="1" t="s">
        <v>404</v>
      </c>
      <c r="B68" s="1" t="s">
        <v>667</v>
      </c>
      <c r="C68" s="1" t="s">
        <v>547</v>
      </c>
      <c r="D68" s="1" t="s">
        <v>548</v>
      </c>
      <c r="E68" s="1" t="n">
        <v>1</v>
      </c>
      <c r="F68" s="1" t="n">
        <v>2</v>
      </c>
      <c r="G68" s="1" t="n">
        <v>2</v>
      </c>
      <c r="H68" s="1" t="n">
        <v>7</v>
      </c>
      <c r="I68" s="1" t="n">
        <v>15</v>
      </c>
      <c r="J68" s="1" t="s">
        <v>668</v>
      </c>
      <c r="K68" s="1" t="s">
        <v>669</v>
      </c>
    </row>
    <row r="69" customFormat="false" ht="15" hidden="false" customHeight="false" outlineLevel="0" collapsed="false">
      <c r="A69" s="1" t="s">
        <v>406</v>
      </c>
      <c r="B69" s="1" t="s">
        <v>670</v>
      </c>
      <c r="C69" s="1" t="s">
        <v>531</v>
      </c>
      <c r="D69" s="1" t="s">
        <v>522</v>
      </c>
      <c r="E69" s="1" t="n">
        <v>5</v>
      </c>
      <c r="F69" s="1" t="n">
        <v>0</v>
      </c>
      <c r="G69" s="1" t="n">
        <v>0</v>
      </c>
      <c r="H69" s="1" t="s">
        <v>523</v>
      </c>
      <c r="I69" s="1" t="s">
        <v>523</v>
      </c>
      <c r="J69" s="1" t="s">
        <v>523</v>
      </c>
      <c r="K69" s="1" t="s">
        <v>671</v>
      </c>
    </row>
    <row r="70" customFormat="false" ht="15" hidden="false" customHeight="false" outlineLevel="0" collapsed="false">
      <c r="A70" s="1" t="s">
        <v>406</v>
      </c>
      <c r="B70" s="1" t="s">
        <v>672</v>
      </c>
      <c r="C70" s="1" t="s">
        <v>547</v>
      </c>
      <c r="D70" s="1" t="s">
        <v>548</v>
      </c>
      <c r="E70" s="1" t="n">
        <v>5</v>
      </c>
      <c r="F70" s="1" t="n">
        <v>10</v>
      </c>
      <c r="G70" s="1" t="n">
        <v>4</v>
      </c>
      <c r="H70" s="1" t="n">
        <v>2</v>
      </c>
      <c r="I70" s="1" t="s">
        <v>523</v>
      </c>
      <c r="J70" s="1" t="s">
        <v>673</v>
      </c>
      <c r="K70" s="1" t="s">
        <v>674</v>
      </c>
    </row>
  </sheetData>
  <autoFilter ref="A7:K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9" min="7" style="1" width="7"/>
    <col collapsed="false" customWidth="true" hidden="false" outlineLevel="0" max="10" min="10" style="1" width="9"/>
    <col collapsed="false" customWidth="true" hidden="false" outlineLevel="0" max="11" min="11" style="1" width="22"/>
    <col collapsed="false" customWidth="true" hidden="false" outlineLevel="0" max="14" min="12" style="1" width="8"/>
  </cols>
  <sheetData>
    <row r="1" customFormat="false" ht="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1" t="s">
        <v>675</v>
      </c>
    </row>
    <row r="3" customFormat="false" ht="15" hidden="false" customHeight="false" outlineLevel="0" collapsed="false">
      <c r="A3" s="1" t="s">
        <v>676</v>
      </c>
      <c r="B3" s="1" t="n">
        <f aca="false">COUNTA(A5:A52)</f>
        <v>48</v>
      </c>
    </row>
    <row r="4" customFormat="false" ht="15" hidden="false" customHeight="false" outlineLevel="0" collapsed="false">
      <c r="A4" s="20" t="s">
        <v>677</v>
      </c>
      <c r="B4" s="20" t="s">
        <v>42</v>
      </c>
      <c r="C4" s="20" t="s">
        <v>391</v>
      </c>
      <c r="D4" s="20" t="s">
        <v>678</v>
      </c>
      <c r="E4" s="20" t="s">
        <v>15</v>
      </c>
      <c r="F4" s="20" t="s">
        <v>679</v>
      </c>
      <c r="G4" s="20" t="s">
        <v>461</v>
      </c>
      <c r="H4" s="20" t="s">
        <v>680</v>
      </c>
      <c r="I4" s="20" t="s">
        <v>463</v>
      </c>
      <c r="J4" s="20" t="s">
        <v>681</v>
      </c>
      <c r="K4" s="20" t="s">
        <v>682</v>
      </c>
      <c r="L4" s="20" t="s">
        <v>435</v>
      </c>
      <c r="M4" s="20" t="s">
        <v>683</v>
      </c>
      <c r="N4" s="20" t="s">
        <v>684</v>
      </c>
    </row>
    <row r="5" customFormat="false" ht="15" hidden="false" customHeight="false" outlineLevel="0" collapsed="false">
      <c r="A5" s="1" t="s">
        <v>685</v>
      </c>
      <c r="B5" s="1" t="s">
        <v>686</v>
      </c>
      <c r="C5" s="1" t="s">
        <v>439</v>
      </c>
      <c r="D5" s="1" t="s">
        <v>426</v>
      </c>
      <c r="E5" s="1" t="s">
        <v>687</v>
      </c>
      <c r="F5" s="1" t="s">
        <v>523</v>
      </c>
      <c r="G5" s="1" t="s">
        <v>523</v>
      </c>
      <c r="H5" s="1" t="s">
        <v>523</v>
      </c>
      <c r="I5" s="1" t="s">
        <v>523</v>
      </c>
      <c r="J5" s="1" t="s">
        <v>523</v>
      </c>
      <c r="K5" s="1" t="s">
        <v>688</v>
      </c>
      <c r="L5" s="1" t="n">
        <v>1</v>
      </c>
      <c r="M5" s="1" t="n">
        <v>50</v>
      </c>
      <c r="N5" s="1" t="n">
        <v>5</v>
      </c>
    </row>
    <row r="6" customFormat="false" ht="15" hidden="false" customHeight="false" outlineLevel="0" collapsed="false">
      <c r="A6" s="1" t="s">
        <v>689</v>
      </c>
      <c r="B6" s="1" t="s">
        <v>686</v>
      </c>
      <c r="C6" s="1" t="s">
        <v>439</v>
      </c>
      <c r="D6" s="1" t="s">
        <v>426</v>
      </c>
      <c r="E6" s="1" t="s">
        <v>687</v>
      </c>
      <c r="F6" s="1" t="s">
        <v>523</v>
      </c>
      <c r="G6" s="1" t="s">
        <v>523</v>
      </c>
      <c r="H6" s="1" t="s">
        <v>523</v>
      </c>
      <c r="I6" s="1" t="s">
        <v>523</v>
      </c>
      <c r="J6" s="1" t="s">
        <v>523</v>
      </c>
      <c r="K6" s="1" t="s">
        <v>690</v>
      </c>
      <c r="L6" s="1" t="n">
        <v>1</v>
      </c>
      <c r="M6" s="1" t="n">
        <v>50</v>
      </c>
      <c r="N6" s="1" t="n">
        <v>5</v>
      </c>
    </row>
    <row r="7" customFormat="false" ht="15" hidden="false" customHeight="false" outlineLevel="0" collapsed="false">
      <c r="A7" s="1" t="s">
        <v>691</v>
      </c>
      <c r="B7" s="1" t="s">
        <v>428</v>
      </c>
      <c r="C7" s="1" t="s">
        <v>439</v>
      </c>
      <c r="D7" s="1" t="s">
        <v>428</v>
      </c>
      <c r="E7" s="1" t="s">
        <v>398</v>
      </c>
      <c r="F7" s="1" t="s">
        <v>523</v>
      </c>
      <c r="G7" s="1" t="s">
        <v>523</v>
      </c>
      <c r="H7" s="1" t="s">
        <v>523</v>
      </c>
      <c r="I7" s="1" t="s">
        <v>523</v>
      </c>
      <c r="J7" s="1" t="s">
        <v>523</v>
      </c>
      <c r="K7" s="1" t="s">
        <v>523</v>
      </c>
      <c r="L7" s="1" t="n">
        <v>0.1</v>
      </c>
      <c r="M7" s="1" t="s">
        <v>523</v>
      </c>
      <c r="N7" s="1" t="s">
        <v>523</v>
      </c>
    </row>
    <row r="8" customFormat="false" ht="15" hidden="false" customHeight="false" outlineLevel="0" collapsed="false">
      <c r="A8" s="1" t="s">
        <v>692</v>
      </c>
      <c r="B8" s="1" t="s">
        <v>693</v>
      </c>
      <c r="C8" s="1" t="s">
        <v>439</v>
      </c>
      <c r="D8" s="1" t="s">
        <v>417</v>
      </c>
      <c r="E8" s="1" t="s">
        <v>687</v>
      </c>
      <c r="F8" s="1" t="s">
        <v>523</v>
      </c>
      <c r="G8" s="1" t="s">
        <v>523</v>
      </c>
      <c r="H8" s="1" t="s">
        <v>523</v>
      </c>
      <c r="I8" s="1" t="s">
        <v>523</v>
      </c>
      <c r="J8" s="1" t="s">
        <v>523</v>
      </c>
      <c r="K8" s="1" t="s">
        <v>694</v>
      </c>
      <c r="L8" s="1" t="n">
        <v>3</v>
      </c>
      <c r="M8" s="1" t="n">
        <v>180</v>
      </c>
      <c r="N8" s="1" t="n">
        <v>72</v>
      </c>
    </row>
    <row r="9" customFormat="false" ht="15" hidden="false" customHeight="false" outlineLevel="0" collapsed="false">
      <c r="A9" s="1" t="s">
        <v>695</v>
      </c>
      <c r="B9" s="1" t="s">
        <v>693</v>
      </c>
      <c r="C9" s="1" t="s">
        <v>439</v>
      </c>
      <c r="D9" s="1" t="s">
        <v>417</v>
      </c>
      <c r="E9" s="1" t="s">
        <v>687</v>
      </c>
      <c r="F9" s="1" t="s">
        <v>523</v>
      </c>
      <c r="G9" s="1" t="s">
        <v>523</v>
      </c>
      <c r="H9" s="1" t="s">
        <v>523</v>
      </c>
      <c r="I9" s="1" t="s">
        <v>523</v>
      </c>
      <c r="J9" s="1" t="s">
        <v>523</v>
      </c>
      <c r="K9" s="1" t="s">
        <v>696</v>
      </c>
      <c r="L9" s="1" t="n">
        <v>4</v>
      </c>
      <c r="M9" s="1" t="n">
        <v>200</v>
      </c>
      <c r="N9" s="1" t="n">
        <v>80</v>
      </c>
    </row>
    <row r="10" customFormat="false" ht="15" hidden="false" customHeight="false" outlineLevel="0" collapsed="false">
      <c r="A10" s="1" t="s">
        <v>697</v>
      </c>
      <c r="B10" s="1" t="s">
        <v>693</v>
      </c>
      <c r="C10" s="1" t="s">
        <v>439</v>
      </c>
      <c r="D10" s="1" t="s">
        <v>417</v>
      </c>
      <c r="E10" s="1" t="s">
        <v>687</v>
      </c>
      <c r="F10" s="1" t="s">
        <v>523</v>
      </c>
      <c r="G10" s="1" t="s">
        <v>523</v>
      </c>
      <c r="H10" s="1" t="s">
        <v>523</v>
      </c>
      <c r="I10" s="1" t="s">
        <v>523</v>
      </c>
      <c r="J10" s="1" t="s">
        <v>523</v>
      </c>
      <c r="K10" s="1" t="s">
        <v>698</v>
      </c>
      <c r="L10" s="1" t="n">
        <v>1</v>
      </c>
      <c r="M10" s="1" t="n">
        <v>80</v>
      </c>
      <c r="N10" s="1" t="n">
        <v>32</v>
      </c>
    </row>
    <row r="11" customFormat="false" ht="15" hidden="false" customHeight="false" outlineLevel="0" collapsed="false">
      <c r="A11" s="1" t="s">
        <v>699</v>
      </c>
      <c r="B11" s="1" t="s">
        <v>693</v>
      </c>
      <c r="C11" s="1" t="s">
        <v>439</v>
      </c>
      <c r="D11" s="1" t="s">
        <v>417</v>
      </c>
      <c r="E11" s="1" t="s">
        <v>687</v>
      </c>
      <c r="F11" s="1" t="s">
        <v>523</v>
      </c>
      <c r="G11" s="1" t="s">
        <v>523</v>
      </c>
      <c r="H11" s="1" t="s">
        <v>523</v>
      </c>
      <c r="I11" s="1" t="s">
        <v>523</v>
      </c>
      <c r="J11" s="1" t="s">
        <v>523</v>
      </c>
      <c r="K11" s="1" t="s">
        <v>700</v>
      </c>
      <c r="L11" s="1" t="n">
        <v>12</v>
      </c>
      <c r="M11" s="1" t="n">
        <v>600</v>
      </c>
      <c r="N11" s="1" t="n">
        <v>240</v>
      </c>
    </row>
    <row r="12" customFormat="false" ht="15" hidden="false" customHeight="false" outlineLevel="0" collapsed="false">
      <c r="A12" s="1" t="s">
        <v>701</v>
      </c>
      <c r="B12" s="1" t="s">
        <v>693</v>
      </c>
      <c r="C12" s="1" t="s">
        <v>439</v>
      </c>
      <c r="D12" s="1" t="s">
        <v>417</v>
      </c>
      <c r="E12" s="1" t="s">
        <v>687</v>
      </c>
      <c r="F12" s="1" t="s">
        <v>523</v>
      </c>
      <c r="G12" s="1" t="s">
        <v>523</v>
      </c>
      <c r="H12" s="1" t="s">
        <v>523</v>
      </c>
      <c r="I12" s="1" t="s">
        <v>523</v>
      </c>
      <c r="J12" s="1" t="s">
        <v>523</v>
      </c>
      <c r="K12" s="1" t="s">
        <v>696</v>
      </c>
      <c r="L12" s="1" t="n">
        <v>4</v>
      </c>
      <c r="M12" s="1" t="n">
        <v>200</v>
      </c>
      <c r="N12" s="1" t="n">
        <v>80</v>
      </c>
    </row>
    <row r="13" customFormat="false" ht="15" hidden="false" customHeight="false" outlineLevel="0" collapsed="false">
      <c r="A13" s="1" t="s">
        <v>702</v>
      </c>
      <c r="B13" s="1" t="s">
        <v>693</v>
      </c>
      <c r="C13" s="1" t="s">
        <v>439</v>
      </c>
      <c r="D13" s="1" t="s">
        <v>417</v>
      </c>
      <c r="E13" s="1" t="s">
        <v>687</v>
      </c>
      <c r="F13" s="1" t="s">
        <v>523</v>
      </c>
      <c r="G13" s="1" t="s">
        <v>523</v>
      </c>
      <c r="H13" s="1" t="s">
        <v>523</v>
      </c>
      <c r="I13" s="1" t="s">
        <v>523</v>
      </c>
      <c r="J13" s="1" t="s">
        <v>523</v>
      </c>
      <c r="K13" s="1" t="s">
        <v>696</v>
      </c>
      <c r="L13" s="1" t="n">
        <v>4</v>
      </c>
      <c r="M13" s="1" t="n">
        <v>200</v>
      </c>
      <c r="N13" s="1" t="n">
        <v>80</v>
      </c>
    </row>
    <row r="14" customFormat="false" ht="15" hidden="false" customHeight="false" outlineLevel="0" collapsed="false">
      <c r="A14" s="1" t="s">
        <v>703</v>
      </c>
      <c r="B14" s="1" t="s">
        <v>423</v>
      </c>
      <c r="C14" s="1" t="s">
        <v>439</v>
      </c>
      <c r="D14" s="1" t="s">
        <v>423</v>
      </c>
      <c r="E14" s="1" t="s">
        <v>687</v>
      </c>
      <c r="F14" s="1" t="s">
        <v>523</v>
      </c>
      <c r="G14" s="1" t="s">
        <v>523</v>
      </c>
      <c r="H14" s="1" t="s">
        <v>523</v>
      </c>
      <c r="I14" s="1" t="s">
        <v>523</v>
      </c>
      <c r="J14" s="1" t="s">
        <v>523</v>
      </c>
      <c r="K14" s="1" t="s">
        <v>704</v>
      </c>
      <c r="L14" s="1" t="n">
        <v>2</v>
      </c>
      <c r="M14" s="1" t="n">
        <v>80</v>
      </c>
      <c r="N14" s="1" t="n">
        <v>32</v>
      </c>
    </row>
    <row r="15" customFormat="false" ht="15" hidden="false" customHeight="false" outlineLevel="0" collapsed="false">
      <c r="A15" s="1" t="s">
        <v>705</v>
      </c>
      <c r="B15" s="1" t="s">
        <v>423</v>
      </c>
      <c r="C15" s="1" t="s">
        <v>439</v>
      </c>
      <c r="D15" s="1" t="s">
        <v>423</v>
      </c>
      <c r="E15" s="1" t="s">
        <v>687</v>
      </c>
      <c r="F15" s="1" t="s">
        <v>523</v>
      </c>
      <c r="G15" s="1" t="s">
        <v>523</v>
      </c>
      <c r="H15" s="1" t="s">
        <v>523</v>
      </c>
      <c r="I15" s="1" t="s">
        <v>523</v>
      </c>
      <c r="J15" s="1" t="s">
        <v>523</v>
      </c>
      <c r="K15" s="1" t="s">
        <v>704</v>
      </c>
      <c r="L15" s="1" t="n">
        <v>2</v>
      </c>
      <c r="M15" s="1" t="n">
        <v>80</v>
      </c>
      <c r="N15" s="1" t="n">
        <v>32</v>
      </c>
    </row>
    <row r="16" customFormat="false" ht="15" hidden="false" customHeight="false" outlineLevel="0" collapsed="false">
      <c r="A16" s="1" t="s">
        <v>706</v>
      </c>
      <c r="B16" s="1" t="s">
        <v>423</v>
      </c>
      <c r="C16" s="1" t="s">
        <v>439</v>
      </c>
      <c r="D16" s="1" t="s">
        <v>423</v>
      </c>
      <c r="E16" s="1" t="s">
        <v>687</v>
      </c>
      <c r="F16" s="1" t="s">
        <v>523</v>
      </c>
      <c r="G16" s="1" t="s">
        <v>523</v>
      </c>
      <c r="H16" s="1" t="s">
        <v>523</v>
      </c>
      <c r="I16" s="1" t="s">
        <v>523</v>
      </c>
      <c r="J16" s="1" t="s">
        <v>523</v>
      </c>
      <c r="K16" s="1" t="s">
        <v>704</v>
      </c>
      <c r="L16" s="1" t="n">
        <v>2</v>
      </c>
      <c r="M16" s="1" t="n">
        <v>80</v>
      </c>
      <c r="N16" s="1" t="n">
        <v>32</v>
      </c>
    </row>
    <row r="17" customFormat="false" ht="15" hidden="false" customHeight="false" outlineLevel="0" collapsed="false">
      <c r="A17" s="1" t="s">
        <v>707</v>
      </c>
      <c r="B17" s="1" t="s">
        <v>423</v>
      </c>
      <c r="C17" s="1" t="s">
        <v>439</v>
      </c>
      <c r="D17" s="1" t="s">
        <v>423</v>
      </c>
      <c r="E17" s="1" t="s">
        <v>687</v>
      </c>
      <c r="F17" s="1" t="s">
        <v>523</v>
      </c>
      <c r="G17" s="1" t="s">
        <v>523</v>
      </c>
      <c r="H17" s="1" t="s">
        <v>523</v>
      </c>
      <c r="I17" s="1" t="s">
        <v>523</v>
      </c>
      <c r="J17" s="1" t="s">
        <v>523</v>
      </c>
      <c r="K17" s="1" t="s">
        <v>704</v>
      </c>
      <c r="L17" s="1" t="n">
        <v>2</v>
      </c>
      <c r="M17" s="1" t="n">
        <v>80</v>
      </c>
      <c r="N17" s="1" t="n">
        <v>32</v>
      </c>
    </row>
    <row r="18" customFormat="false" ht="15" hidden="false" customHeight="false" outlineLevel="0" collapsed="false">
      <c r="A18" s="1" t="s">
        <v>708</v>
      </c>
      <c r="B18" s="1" t="s">
        <v>423</v>
      </c>
      <c r="C18" s="1" t="s">
        <v>439</v>
      </c>
      <c r="D18" s="1" t="s">
        <v>423</v>
      </c>
      <c r="E18" s="1" t="s">
        <v>687</v>
      </c>
      <c r="F18" s="1" t="s">
        <v>523</v>
      </c>
      <c r="G18" s="1" t="s">
        <v>523</v>
      </c>
      <c r="H18" s="1" t="s">
        <v>523</v>
      </c>
      <c r="I18" s="1" t="s">
        <v>523</v>
      </c>
      <c r="J18" s="1" t="s">
        <v>523</v>
      </c>
      <c r="K18" s="1" t="s">
        <v>709</v>
      </c>
      <c r="L18" s="1" t="n">
        <v>3</v>
      </c>
      <c r="M18" s="1" t="n">
        <v>150</v>
      </c>
      <c r="N18" s="1" t="n">
        <v>60</v>
      </c>
    </row>
    <row r="19" customFormat="false" ht="15" hidden="false" customHeight="false" outlineLevel="0" collapsed="false">
      <c r="A19" s="1" t="s">
        <v>710</v>
      </c>
      <c r="B19" s="1" t="s">
        <v>711</v>
      </c>
      <c r="C19" s="1" t="s">
        <v>712</v>
      </c>
      <c r="D19" s="1" t="s">
        <v>523</v>
      </c>
      <c r="E19" s="1" t="s">
        <v>687</v>
      </c>
      <c r="F19" s="1" t="s">
        <v>523</v>
      </c>
      <c r="G19" s="1" t="s">
        <v>523</v>
      </c>
      <c r="H19" s="1" t="s">
        <v>523</v>
      </c>
      <c r="I19" s="1" t="s">
        <v>523</v>
      </c>
      <c r="J19" s="1" t="s">
        <v>523</v>
      </c>
      <c r="K19" s="1" t="s">
        <v>523</v>
      </c>
      <c r="L19" s="1" t="n">
        <v>0.5</v>
      </c>
      <c r="M19" s="1" t="n">
        <v>80</v>
      </c>
      <c r="N19" s="1" t="n">
        <v>20</v>
      </c>
    </row>
    <row r="20" customFormat="false" ht="15" hidden="false" customHeight="false" outlineLevel="0" collapsed="false">
      <c r="A20" s="1" t="s">
        <v>713</v>
      </c>
      <c r="B20" s="1" t="s">
        <v>711</v>
      </c>
      <c r="C20" s="1" t="s">
        <v>712</v>
      </c>
      <c r="D20" s="1" t="s">
        <v>523</v>
      </c>
      <c r="E20" s="1" t="s">
        <v>687</v>
      </c>
      <c r="F20" s="1" t="s">
        <v>523</v>
      </c>
      <c r="G20" s="1" t="s">
        <v>523</v>
      </c>
      <c r="H20" s="1" t="s">
        <v>523</v>
      </c>
      <c r="I20" s="1" t="s">
        <v>523</v>
      </c>
      <c r="J20" s="1" t="s">
        <v>523</v>
      </c>
      <c r="K20" s="1" t="s">
        <v>523</v>
      </c>
      <c r="L20" s="1" t="n">
        <v>0.3</v>
      </c>
      <c r="M20" s="1" t="n">
        <v>20</v>
      </c>
      <c r="N20" s="1" t="n">
        <v>10</v>
      </c>
    </row>
    <row r="21" customFormat="false" ht="15" hidden="false" customHeight="false" outlineLevel="0" collapsed="false">
      <c r="A21" s="1" t="s">
        <v>714</v>
      </c>
      <c r="B21" s="1" t="s">
        <v>711</v>
      </c>
      <c r="C21" s="1" t="s">
        <v>712</v>
      </c>
      <c r="D21" s="1" t="s">
        <v>523</v>
      </c>
      <c r="E21" s="1" t="s">
        <v>687</v>
      </c>
      <c r="F21" s="1" t="s">
        <v>523</v>
      </c>
      <c r="G21" s="1" t="s">
        <v>523</v>
      </c>
      <c r="H21" s="1" t="s">
        <v>523</v>
      </c>
      <c r="I21" s="1" t="s">
        <v>523</v>
      </c>
      <c r="J21" s="1" t="s">
        <v>523</v>
      </c>
      <c r="K21" s="1" t="s">
        <v>523</v>
      </c>
      <c r="L21" s="1" t="n">
        <v>0.5</v>
      </c>
      <c r="M21" s="1" t="n">
        <v>50</v>
      </c>
      <c r="N21" s="1" t="n">
        <v>25</v>
      </c>
    </row>
    <row r="22" customFormat="false" ht="15" hidden="false" customHeight="false" outlineLevel="0" collapsed="false">
      <c r="A22" s="1" t="s">
        <v>715</v>
      </c>
      <c r="B22" s="1" t="s">
        <v>711</v>
      </c>
      <c r="C22" s="1" t="s">
        <v>716</v>
      </c>
      <c r="D22" s="1" t="s">
        <v>523</v>
      </c>
      <c r="E22" s="1" t="s">
        <v>687</v>
      </c>
      <c r="F22" s="1" t="s">
        <v>523</v>
      </c>
      <c r="G22" s="1" t="s">
        <v>523</v>
      </c>
      <c r="H22" s="1" t="s">
        <v>523</v>
      </c>
      <c r="I22" s="1" t="s">
        <v>523</v>
      </c>
      <c r="J22" s="1" t="s">
        <v>523</v>
      </c>
      <c r="K22" s="1" t="s">
        <v>523</v>
      </c>
      <c r="L22" s="1" t="n">
        <v>0.5</v>
      </c>
      <c r="M22" s="1" t="s">
        <v>523</v>
      </c>
      <c r="N22" s="1" t="n">
        <v>2</v>
      </c>
    </row>
    <row r="23" customFormat="false" ht="15" hidden="false" customHeight="false" outlineLevel="0" collapsed="false">
      <c r="A23" s="1" t="s">
        <v>717</v>
      </c>
      <c r="B23" s="1" t="s">
        <v>711</v>
      </c>
      <c r="C23" s="1" t="s">
        <v>712</v>
      </c>
      <c r="D23" s="1" t="s">
        <v>523</v>
      </c>
      <c r="E23" s="1" t="s">
        <v>687</v>
      </c>
      <c r="F23" s="1" t="s">
        <v>523</v>
      </c>
      <c r="G23" s="1" t="s">
        <v>523</v>
      </c>
      <c r="H23" s="1" t="s">
        <v>523</v>
      </c>
      <c r="I23" s="1" t="s">
        <v>523</v>
      </c>
      <c r="J23" s="1" t="s">
        <v>523</v>
      </c>
      <c r="K23" s="1" t="s">
        <v>523</v>
      </c>
      <c r="L23" s="1" t="n">
        <v>0.3</v>
      </c>
      <c r="M23" s="1" t="n">
        <v>25</v>
      </c>
      <c r="N23" s="1" t="n">
        <v>12</v>
      </c>
    </row>
    <row r="24" customFormat="false" ht="15" hidden="false" customHeight="false" outlineLevel="0" collapsed="false">
      <c r="A24" s="1" t="s">
        <v>718</v>
      </c>
      <c r="B24" s="1" t="s">
        <v>711</v>
      </c>
      <c r="C24" s="1" t="s">
        <v>712</v>
      </c>
      <c r="D24" s="1" t="s">
        <v>523</v>
      </c>
      <c r="E24" s="1" t="s">
        <v>687</v>
      </c>
      <c r="F24" s="1" t="s">
        <v>523</v>
      </c>
      <c r="G24" s="1" t="s">
        <v>523</v>
      </c>
      <c r="H24" s="1" t="s">
        <v>523</v>
      </c>
      <c r="I24" s="1" t="s">
        <v>523</v>
      </c>
      <c r="J24" s="1" t="s">
        <v>523</v>
      </c>
      <c r="K24" s="1" t="s">
        <v>523</v>
      </c>
      <c r="L24" s="1" t="n">
        <v>0.5</v>
      </c>
      <c r="M24" s="1" t="n">
        <v>60</v>
      </c>
      <c r="N24" s="1" t="n">
        <v>30</v>
      </c>
    </row>
    <row r="25" customFormat="false" ht="15" hidden="false" customHeight="false" outlineLevel="0" collapsed="false">
      <c r="A25" s="1" t="s">
        <v>719</v>
      </c>
      <c r="B25" s="1" t="s">
        <v>424</v>
      </c>
      <c r="C25" s="1" t="s">
        <v>439</v>
      </c>
      <c r="D25" s="1" t="s">
        <v>424</v>
      </c>
      <c r="E25" s="1" t="s">
        <v>687</v>
      </c>
      <c r="F25" s="1" t="s">
        <v>523</v>
      </c>
      <c r="G25" s="1" t="s">
        <v>523</v>
      </c>
      <c r="H25" s="1" t="s">
        <v>523</v>
      </c>
      <c r="I25" s="1" t="s">
        <v>523</v>
      </c>
      <c r="J25" s="1" t="s">
        <v>523</v>
      </c>
      <c r="K25" s="1" t="s">
        <v>694</v>
      </c>
      <c r="L25" s="1" t="n">
        <v>2</v>
      </c>
      <c r="M25" s="1" t="n">
        <v>120</v>
      </c>
      <c r="N25" s="1" t="n">
        <v>48</v>
      </c>
    </row>
    <row r="26" customFormat="false" ht="15" hidden="false" customHeight="false" outlineLevel="0" collapsed="false">
      <c r="A26" s="1" t="s">
        <v>720</v>
      </c>
      <c r="B26" s="1" t="s">
        <v>721</v>
      </c>
      <c r="C26" s="1" t="s">
        <v>439</v>
      </c>
      <c r="D26" s="1" t="s">
        <v>414</v>
      </c>
      <c r="E26" s="1" t="s">
        <v>687</v>
      </c>
      <c r="F26" s="1" t="s">
        <v>523</v>
      </c>
      <c r="G26" s="1" t="s">
        <v>523</v>
      </c>
      <c r="H26" s="1" t="s">
        <v>523</v>
      </c>
      <c r="I26" s="1" t="s">
        <v>523</v>
      </c>
      <c r="J26" s="1" t="s">
        <v>523</v>
      </c>
      <c r="K26" s="1" t="s">
        <v>722</v>
      </c>
      <c r="L26" s="1" t="n">
        <v>1</v>
      </c>
      <c r="M26" s="1" t="n">
        <v>50</v>
      </c>
      <c r="N26" s="1" t="n">
        <v>5</v>
      </c>
    </row>
    <row r="27" customFormat="false" ht="15" hidden="false" customHeight="false" outlineLevel="0" collapsed="false">
      <c r="A27" s="1" t="s">
        <v>445</v>
      </c>
      <c r="B27" s="1" t="s">
        <v>721</v>
      </c>
      <c r="C27" s="1" t="s">
        <v>439</v>
      </c>
      <c r="D27" s="1" t="s">
        <v>416</v>
      </c>
      <c r="E27" s="1" t="s">
        <v>687</v>
      </c>
      <c r="F27" s="1" t="s">
        <v>523</v>
      </c>
      <c r="G27" s="1" t="s">
        <v>523</v>
      </c>
      <c r="H27" s="1" t="s">
        <v>523</v>
      </c>
      <c r="I27" s="1" t="s">
        <v>523</v>
      </c>
      <c r="J27" s="1" t="s">
        <v>523</v>
      </c>
      <c r="K27" s="1" t="s">
        <v>722</v>
      </c>
      <c r="L27" s="1" t="n">
        <v>1</v>
      </c>
      <c r="M27" s="1" t="n">
        <v>70</v>
      </c>
      <c r="N27" s="1" t="n">
        <v>10</v>
      </c>
    </row>
    <row r="28" customFormat="false" ht="15" hidden="false" customHeight="false" outlineLevel="0" collapsed="false">
      <c r="A28" s="1" t="s">
        <v>723</v>
      </c>
      <c r="B28" s="1" t="s">
        <v>724</v>
      </c>
      <c r="C28" s="1" t="s">
        <v>439</v>
      </c>
      <c r="D28" s="1" t="s">
        <v>414</v>
      </c>
      <c r="E28" s="1" t="s">
        <v>687</v>
      </c>
      <c r="F28" s="1" t="s">
        <v>523</v>
      </c>
      <c r="G28" s="1" t="s">
        <v>523</v>
      </c>
      <c r="H28" s="1" t="s">
        <v>523</v>
      </c>
      <c r="I28" s="1" t="s">
        <v>523</v>
      </c>
      <c r="J28" s="1" t="s">
        <v>523</v>
      </c>
      <c r="K28" s="1" t="s">
        <v>523</v>
      </c>
      <c r="L28" s="1" t="n">
        <v>2</v>
      </c>
      <c r="M28" s="1" t="n">
        <v>500</v>
      </c>
      <c r="N28" s="1" t="n">
        <v>200</v>
      </c>
    </row>
    <row r="29" customFormat="false" ht="15" hidden="false" customHeight="false" outlineLevel="0" collapsed="false">
      <c r="A29" s="1" t="s">
        <v>725</v>
      </c>
      <c r="B29" s="1" t="s">
        <v>724</v>
      </c>
      <c r="C29" s="1" t="s">
        <v>439</v>
      </c>
      <c r="D29" s="1" t="s">
        <v>414</v>
      </c>
      <c r="E29" s="1" t="s">
        <v>687</v>
      </c>
      <c r="F29" s="1" t="s">
        <v>523</v>
      </c>
      <c r="G29" s="1" t="s">
        <v>523</v>
      </c>
      <c r="H29" s="1" t="s">
        <v>523</v>
      </c>
      <c r="I29" s="1" t="s">
        <v>523</v>
      </c>
      <c r="J29" s="1" t="s">
        <v>523</v>
      </c>
      <c r="K29" s="1" t="s">
        <v>523</v>
      </c>
      <c r="L29" s="1" t="n">
        <v>1</v>
      </c>
      <c r="M29" s="1" t="n">
        <v>60</v>
      </c>
      <c r="N29" s="1" t="n">
        <v>24</v>
      </c>
    </row>
    <row r="30" customFormat="false" ht="15" hidden="false" customHeight="false" outlineLevel="0" collapsed="false">
      <c r="A30" s="1" t="s">
        <v>726</v>
      </c>
      <c r="B30" s="1" t="s">
        <v>724</v>
      </c>
      <c r="C30" s="1" t="s">
        <v>439</v>
      </c>
      <c r="D30" s="1" t="s">
        <v>414</v>
      </c>
      <c r="E30" s="1" t="s">
        <v>687</v>
      </c>
      <c r="F30" s="1" t="s">
        <v>523</v>
      </c>
      <c r="G30" s="1" t="s">
        <v>523</v>
      </c>
      <c r="H30" s="1" t="s">
        <v>523</v>
      </c>
      <c r="I30" s="1" t="s">
        <v>523</v>
      </c>
      <c r="J30" s="1" t="s">
        <v>523</v>
      </c>
      <c r="K30" s="1" t="s">
        <v>694</v>
      </c>
      <c r="L30" s="1" t="n">
        <v>3</v>
      </c>
      <c r="M30" s="1" t="n">
        <v>150</v>
      </c>
      <c r="N30" s="1" t="n">
        <v>60</v>
      </c>
    </row>
    <row r="31" customFormat="false" ht="15" hidden="false" customHeight="false" outlineLevel="0" collapsed="false">
      <c r="A31" s="1" t="s">
        <v>727</v>
      </c>
      <c r="B31" s="1" t="s">
        <v>728</v>
      </c>
      <c r="C31" s="1" t="s">
        <v>439</v>
      </c>
      <c r="D31" s="1" t="s">
        <v>422</v>
      </c>
      <c r="E31" s="1" t="s">
        <v>687</v>
      </c>
      <c r="F31" s="1" t="s">
        <v>523</v>
      </c>
      <c r="G31" s="1" t="s">
        <v>523</v>
      </c>
      <c r="H31" s="1" t="s">
        <v>523</v>
      </c>
      <c r="I31" s="1" t="s">
        <v>523</v>
      </c>
      <c r="J31" s="1" t="s">
        <v>523</v>
      </c>
      <c r="K31" s="1" t="s">
        <v>694</v>
      </c>
      <c r="L31" s="1" t="n">
        <v>2</v>
      </c>
      <c r="M31" s="1" t="n">
        <v>50</v>
      </c>
      <c r="N31" s="1" t="n">
        <v>20</v>
      </c>
    </row>
    <row r="32" customFormat="false" ht="15" hidden="false" customHeight="false" outlineLevel="0" collapsed="false">
      <c r="A32" s="1" t="s">
        <v>729</v>
      </c>
      <c r="B32" s="1" t="s">
        <v>728</v>
      </c>
      <c r="C32" s="1" t="s">
        <v>439</v>
      </c>
      <c r="D32" s="1" t="s">
        <v>422</v>
      </c>
      <c r="E32" s="1" t="s">
        <v>687</v>
      </c>
      <c r="F32" s="1" t="s">
        <v>523</v>
      </c>
      <c r="G32" s="1" t="s">
        <v>523</v>
      </c>
      <c r="H32" s="1" t="s">
        <v>523</v>
      </c>
      <c r="I32" s="1" t="s">
        <v>523</v>
      </c>
      <c r="J32" s="1" t="s">
        <v>523</v>
      </c>
      <c r="K32" s="1" t="s">
        <v>694</v>
      </c>
      <c r="L32" s="1" t="n">
        <v>2</v>
      </c>
      <c r="M32" s="1" t="n">
        <v>50</v>
      </c>
      <c r="N32" s="1" t="n">
        <v>20</v>
      </c>
    </row>
    <row r="33" customFormat="false" ht="15" hidden="false" customHeight="false" outlineLevel="0" collapsed="false">
      <c r="A33" s="1" t="s">
        <v>730</v>
      </c>
      <c r="B33" s="1" t="s">
        <v>728</v>
      </c>
      <c r="C33" s="1" t="s">
        <v>439</v>
      </c>
      <c r="D33" s="1" t="s">
        <v>422</v>
      </c>
      <c r="E33" s="1" t="s">
        <v>687</v>
      </c>
      <c r="F33" s="1" t="s">
        <v>523</v>
      </c>
      <c r="G33" s="1" t="s">
        <v>523</v>
      </c>
      <c r="H33" s="1" t="s">
        <v>523</v>
      </c>
      <c r="I33" s="1" t="s">
        <v>523</v>
      </c>
      <c r="J33" s="1" t="s">
        <v>523</v>
      </c>
      <c r="K33" s="1" t="s">
        <v>694</v>
      </c>
      <c r="L33" s="1" t="n">
        <v>2</v>
      </c>
      <c r="M33" s="1" t="n">
        <v>50</v>
      </c>
      <c r="N33" s="1" t="n">
        <v>20</v>
      </c>
    </row>
    <row r="34" customFormat="false" ht="15" hidden="false" customHeight="false" outlineLevel="0" collapsed="false">
      <c r="A34" s="1" t="s">
        <v>731</v>
      </c>
      <c r="B34" s="1" t="s">
        <v>728</v>
      </c>
      <c r="C34" s="1" t="s">
        <v>439</v>
      </c>
      <c r="D34" s="1" t="s">
        <v>422</v>
      </c>
      <c r="E34" s="1" t="s">
        <v>687</v>
      </c>
      <c r="F34" s="1" t="s">
        <v>523</v>
      </c>
      <c r="G34" s="1" t="s">
        <v>523</v>
      </c>
      <c r="H34" s="1" t="s">
        <v>523</v>
      </c>
      <c r="I34" s="1" t="s">
        <v>523</v>
      </c>
      <c r="J34" s="1" t="s">
        <v>523</v>
      </c>
      <c r="K34" s="1" t="s">
        <v>694</v>
      </c>
      <c r="L34" s="1" t="n">
        <v>2</v>
      </c>
      <c r="M34" s="1" t="n">
        <v>50</v>
      </c>
      <c r="N34" s="1" t="n">
        <v>20</v>
      </c>
    </row>
    <row r="35" customFormat="false" ht="15" hidden="false" customHeight="false" outlineLevel="0" collapsed="false">
      <c r="A35" s="1" t="s">
        <v>732</v>
      </c>
      <c r="B35" s="1" t="s">
        <v>728</v>
      </c>
      <c r="C35" s="1" t="s">
        <v>439</v>
      </c>
      <c r="D35" s="1" t="s">
        <v>422</v>
      </c>
      <c r="E35" s="1" t="s">
        <v>687</v>
      </c>
      <c r="F35" s="1" t="s">
        <v>523</v>
      </c>
      <c r="G35" s="1" t="s">
        <v>523</v>
      </c>
      <c r="H35" s="1" t="s">
        <v>523</v>
      </c>
      <c r="I35" s="1" t="s">
        <v>523</v>
      </c>
      <c r="J35" s="1" t="s">
        <v>523</v>
      </c>
      <c r="K35" s="1" t="s">
        <v>696</v>
      </c>
      <c r="L35" s="1" t="n">
        <v>8</v>
      </c>
      <c r="M35" s="1" t="n">
        <v>400</v>
      </c>
      <c r="N35" s="1" t="n">
        <v>160</v>
      </c>
    </row>
    <row r="36" customFormat="false" ht="15" hidden="false" customHeight="false" outlineLevel="0" collapsed="false">
      <c r="A36" s="1" t="s">
        <v>733</v>
      </c>
      <c r="B36" s="1" t="s">
        <v>734</v>
      </c>
      <c r="C36" s="1" t="s">
        <v>716</v>
      </c>
      <c r="D36" s="1" t="s">
        <v>523</v>
      </c>
      <c r="E36" s="1" t="s">
        <v>687</v>
      </c>
      <c r="F36" s="1" t="s">
        <v>523</v>
      </c>
      <c r="G36" s="1" t="s">
        <v>523</v>
      </c>
      <c r="H36" s="1" t="s">
        <v>523</v>
      </c>
      <c r="I36" s="1" t="s">
        <v>523</v>
      </c>
      <c r="J36" s="1" t="s">
        <v>523</v>
      </c>
      <c r="K36" s="1" t="s">
        <v>523</v>
      </c>
      <c r="L36" s="1" t="n">
        <v>0.2</v>
      </c>
      <c r="M36" s="1" t="n">
        <v>600</v>
      </c>
      <c r="N36" s="1" t="n">
        <v>300</v>
      </c>
    </row>
    <row r="37" customFormat="false" ht="15" hidden="false" customHeight="false" outlineLevel="0" collapsed="false">
      <c r="A37" s="1" t="s">
        <v>735</v>
      </c>
      <c r="B37" s="1" t="s">
        <v>734</v>
      </c>
      <c r="C37" s="1" t="s">
        <v>716</v>
      </c>
      <c r="D37" s="1" t="s">
        <v>523</v>
      </c>
      <c r="E37" s="1" t="s">
        <v>687</v>
      </c>
      <c r="F37" s="1" t="s">
        <v>523</v>
      </c>
      <c r="G37" s="1" t="s">
        <v>523</v>
      </c>
      <c r="H37" s="1" t="s">
        <v>523</v>
      </c>
      <c r="I37" s="1" t="s">
        <v>523</v>
      </c>
      <c r="J37" s="1" t="s">
        <v>523</v>
      </c>
      <c r="K37" s="1" t="s">
        <v>523</v>
      </c>
      <c r="L37" s="1" t="n">
        <v>0.2</v>
      </c>
      <c r="M37" s="1" t="n">
        <v>600</v>
      </c>
      <c r="N37" s="1" t="n">
        <v>300</v>
      </c>
    </row>
    <row r="38" customFormat="false" ht="15" hidden="false" customHeight="false" outlineLevel="0" collapsed="false">
      <c r="A38" s="1" t="s">
        <v>736</v>
      </c>
      <c r="B38" s="1" t="s">
        <v>734</v>
      </c>
      <c r="C38" s="1" t="s">
        <v>737</v>
      </c>
      <c r="D38" s="1" t="s">
        <v>523</v>
      </c>
      <c r="E38" s="1" t="s">
        <v>687</v>
      </c>
      <c r="F38" s="1" t="s">
        <v>523</v>
      </c>
      <c r="G38" s="1" t="s">
        <v>523</v>
      </c>
      <c r="H38" s="1" t="s">
        <v>523</v>
      </c>
      <c r="I38" s="1" t="s">
        <v>523</v>
      </c>
      <c r="J38" s="1" t="s">
        <v>523</v>
      </c>
      <c r="K38" s="1" t="s">
        <v>523</v>
      </c>
      <c r="L38" s="1" t="n">
        <v>0.1</v>
      </c>
      <c r="M38" s="1" t="s">
        <v>523</v>
      </c>
      <c r="N38" s="1" t="s">
        <v>523</v>
      </c>
    </row>
    <row r="39" customFormat="false" ht="15" hidden="false" customHeight="false" outlineLevel="0" collapsed="false">
      <c r="A39" s="1" t="s">
        <v>738</v>
      </c>
      <c r="B39" s="1" t="s">
        <v>734</v>
      </c>
      <c r="C39" s="1" t="s">
        <v>716</v>
      </c>
      <c r="D39" s="1" t="s">
        <v>523</v>
      </c>
      <c r="E39" s="1" t="s">
        <v>687</v>
      </c>
      <c r="F39" s="1" t="s">
        <v>523</v>
      </c>
      <c r="G39" s="1" t="s">
        <v>523</v>
      </c>
      <c r="H39" s="1" t="s">
        <v>523</v>
      </c>
      <c r="I39" s="1" t="s">
        <v>523</v>
      </c>
      <c r="J39" s="1" t="s">
        <v>523</v>
      </c>
      <c r="K39" s="1" t="s">
        <v>523</v>
      </c>
      <c r="L39" s="1" t="n">
        <v>0.1</v>
      </c>
      <c r="M39" s="1" t="n">
        <v>30</v>
      </c>
      <c r="N39" s="1" t="n">
        <v>5</v>
      </c>
    </row>
    <row r="40" customFormat="false" ht="15" hidden="false" customHeight="false" outlineLevel="0" collapsed="false">
      <c r="A40" s="1" t="s">
        <v>739</v>
      </c>
      <c r="B40" s="1" t="s">
        <v>734</v>
      </c>
      <c r="C40" s="1" t="s">
        <v>716</v>
      </c>
      <c r="D40" s="1" t="s">
        <v>523</v>
      </c>
      <c r="E40" s="1" t="s">
        <v>687</v>
      </c>
      <c r="F40" s="1" t="s">
        <v>523</v>
      </c>
      <c r="G40" s="1" t="s">
        <v>523</v>
      </c>
      <c r="H40" s="1" t="s">
        <v>523</v>
      </c>
      <c r="I40" s="1" t="s">
        <v>523</v>
      </c>
      <c r="J40" s="1" t="s">
        <v>523</v>
      </c>
      <c r="K40" s="1" t="s">
        <v>523</v>
      </c>
      <c r="L40" s="1" t="n">
        <v>0.1</v>
      </c>
      <c r="M40" s="1" t="n">
        <v>30</v>
      </c>
      <c r="N40" s="1" t="n">
        <v>5</v>
      </c>
    </row>
    <row r="41" customFormat="false" ht="15" hidden="false" customHeight="false" outlineLevel="0" collapsed="false">
      <c r="A41" s="1" t="s">
        <v>740</v>
      </c>
      <c r="B41" s="1" t="s">
        <v>741</v>
      </c>
      <c r="C41" s="1" t="s">
        <v>439</v>
      </c>
      <c r="D41" s="1" t="s">
        <v>420</v>
      </c>
      <c r="E41" s="1" t="s">
        <v>687</v>
      </c>
      <c r="F41" s="1" t="s">
        <v>523</v>
      </c>
      <c r="G41" s="1" t="s">
        <v>523</v>
      </c>
      <c r="H41" s="1" t="s">
        <v>523</v>
      </c>
      <c r="I41" s="1" t="s">
        <v>523</v>
      </c>
      <c r="J41" s="1" t="s">
        <v>523</v>
      </c>
      <c r="K41" s="1" t="s">
        <v>696</v>
      </c>
      <c r="L41" s="1" t="n">
        <v>4</v>
      </c>
      <c r="M41" s="1" t="n">
        <v>120</v>
      </c>
      <c r="N41" s="1" t="n">
        <v>48</v>
      </c>
    </row>
    <row r="42" customFormat="false" ht="15" hidden="false" customHeight="false" outlineLevel="0" collapsed="false">
      <c r="A42" s="1" t="s">
        <v>742</v>
      </c>
      <c r="B42" s="1" t="s">
        <v>679</v>
      </c>
      <c r="C42" s="1" t="s">
        <v>439</v>
      </c>
      <c r="D42" s="1" t="s">
        <v>743</v>
      </c>
      <c r="E42" s="1" t="s">
        <v>400</v>
      </c>
      <c r="F42" s="1" t="s">
        <v>744</v>
      </c>
      <c r="G42" s="1" t="n">
        <v>2</v>
      </c>
      <c r="H42" s="1" t="n">
        <v>10</v>
      </c>
      <c r="I42" s="1" t="n">
        <v>3</v>
      </c>
      <c r="J42" s="1" t="s">
        <v>523</v>
      </c>
      <c r="K42" s="1" t="s">
        <v>690</v>
      </c>
      <c r="L42" s="1" t="n">
        <v>1</v>
      </c>
      <c r="M42" s="1" t="n">
        <v>120</v>
      </c>
      <c r="N42" s="1" t="n">
        <v>45</v>
      </c>
    </row>
    <row r="43" customFormat="false" ht="15" hidden="false" customHeight="false" outlineLevel="0" collapsed="false">
      <c r="A43" s="1" t="s">
        <v>745</v>
      </c>
      <c r="B43" s="1" t="s">
        <v>679</v>
      </c>
      <c r="C43" s="1" t="s">
        <v>439</v>
      </c>
      <c r="D43" s="1" t="s">
        <v>743</v>
      </c>
      <c r="E43" s="1" t="s">
        <v>400</v>
      </c>
      <c r="F43" s="1" t="s">
        <v>746</v>
      </c>
      <c r="G43" s="1" t="n">
        <v>10</v>
      </c>
      <c r="H43" s="1" t="n">
        <v>20</v>
      </c>
      <c r="I43" s="1" t="s">
        <v>523</v>
      </c>
      <c r="J43" s="1" t="s">
        <v>523</v>
      </c>
      <c r="K43" s="1" t="s">
        <v>747</v>
      </c>
      <c r="L43" s="1" t="n">
        <v>3</v>
      </c>
      <c r="M43" s="1" t="n">
        <v>180</v>
      </c>
      <c r="N43" s="1" t="n">
        <v>70</v>
      </c>
    </row>
    <row r="44" customFormat="false" ht="15" hidden="false" customHeight="false" outlineLevel="0" collapsed="false">
      <c r="A44" s="1" t="s">
        <v>748</v>
      </c>
      <c r="B44" s="1" t="s">
        <v>679</v>
      </c>
      <c r="C44" s="1" t="s">
        <v>439</v>
      </c>
      <c r="D44" s="1" t="s">
        <v>749</v>
      </c>
      <c r="E44" s="1" t="s">
        <v>395</v>
      </c>
      <c r="F44" s="1" t="s">
        <v>750</v>
      </c>
      <c r="G44" s="1" t="n">
        <v>70</v>
      </c>
      <c r="H44" s="1" t="s">
        <v>523</v>
      </c>
      <c r="I44" s="1" t="s">
        <v>523</v>
      </c>
      <c r="J44" s="1" t="n">
        <v>0.8</v>
      </c>
      <c r="K44" s="1" t="s">
        <v>751</v>
      </c>
      <c r="L44" s="1" t="n">
        <v>14</v>
      </c>
      <c r="M44" s="1" t="n">
        <v>800</v>
      </c>
      <c r="N44" s="1" t="n">
        <v>320</v>
      </c>
    </row>
    <row r="45" customFormat="false" ht="15" hidden="false" customHeight="false" outlineLevel="0" collapsed="false">
      <c r="A45" s="1" t="s">
        <v>752</v>
      </c>
      <c r="B45" s="1" t="s">
        <v>679</v>
      </c>
      <c r="C45" s="1" t="s">
        <v>439</v>
      </c>
      <c r="D45" s="1" t="s">
        <v>743</v>
      </c>
      <c r="E45" s="1" t="s">
        <v>687</v>
      </c>
      <c r="F45" s="1" t="s">
        <v>753</v>
      </c>
      <c r="G45" s="1" t="n">
        <v>17</v>
      </c>
      <c r="H45" s="1" t="s">
        <v>523</v>
      </c>
      <c r="I45" s="1" t="s">
        <v>523</v>
      </c>
      <c r="J45" s="1" t="s">
        <v>523</v>
      </c>
      <c r="K45" s="1" t="s">
        <v>704</v>
      </c>
      <c r="L45" s="1" t="n">
        <v>2</v>
      </c>
      <c r="M45" s="1" t="n">
        <v>80</v>
      </c>
      <c r="N45" s="1" t="n">
        <v>30</v>
      </c>
    </row>
    <row r="46" customFormat="false" ht="15" hidden="false" customHeight="false" outlineLevel="0" collapsed="false">
      <c r="A46" s="1" t="s">
        <v>754</v>
      </c>
      <c r="B46" s="1" t="s">
        <v>679</v>
      </c>
      <c r="C46" s="1" t="s">
        <v>439</v>
      </c>
      <c r="D46" s="1" t="s">
        <v>743</v>
      </c>
      <c r="E46" s="1" t="s">
        <v>687</v>
      </c>
      <c r="F46" s="1" t="s">
        <v>755</v>
      </c>
      <c r="G46" s="1" t="n">
        <v>25</v>
      </c>
      <c r="H46" s="1" t="s">
        <v>523</v>
      </c>
      <c r="I46" s="1" t="s">
        <v>523</v>
      </c>
      <c r="J46" s="1" t="s">
        <v>523</v>
      </c>
      <c r="K46" s="1" t="s">
        <v>756</v>
      </c>
      <c r="L46" s="1" t="n">
        <v>5</v>
      </c>
      <c r="M46" s="1" t="n">
        <v>100</v>
      </c>
      <c r="N46" s="1" t="n">
        <v>40</v>
      </c>
    </row>
    <row r="47" customFormat="false" ht="15" hidden="false" customHeight="false" outlineLevel="0" collapsed="false">
      <c r="A47" s="1" t="s">
        <v>757</v>
      </c>
      <c r="B47" s="1" t="s">
        <v>679</v>
      </c>
      <c r="C47" s="1" t="s">
        <v>439</v>
      </c>
      <c r="D47" s="1" t="s">
        <v>743</v>
      </c>
      <c r="E47" s="1" t="s">
        <v>687</v>
      </c>
      <c r="F47" s="1" t="s">
        <v>755</v>
      </c>
      <c r="G47" s="1" t="n">
        <v>34</v>
      </c>
      <c r="H47" s="1" t="s">
        <v>523</v>
      </c>
      <c r="I47" s="1" t="s">
        <v>523</v>
      </c>
      <c r="J47" s="1" t="s">
        <v>523</v>
      </c>
      <c r="K47" s="1" t="s">
        <v>523</v>
      </c>
      <c r="L47" s="1" t="n">
        <v>3</v>
      </c>
      <c r="M47" s="1" t="s">
        <v>523</v>
      </c>
      <c r="N47" s="1" t="s">
        <v>523</v>
      </c>
    </row>
    <row r="48" customFormat="false" ht="15" hidden="false" customHeight="false" outlineLevel="0" collapsed="false">
      <c r="A48" s="1" t="s">
        <v>758</v>
      </c>
      <c r="B48" s="1" t="s">
        <v>679</v>
      </c>
      <c r="C48" s="1" t="s">
        <v>439</v>
      </c>
      <c r="D48" s="1" t="s">
        <v>743</v>
      </c>
      <c r="E48" s="1" t="s">
        <v>687</v>
      </c>
      <c r="F48" s="1" t="s">
        <v>755</v>
      </c>
      <c r="G48" s="1" t="n">
        <v>28</v>
      </c>
      <c r="H48" s="1" t="s">
        <v>523</v>
      </c>
      <c r="I48" s="1" t="s">
        <v>523</v>
      </c>
      <c r="J48" s="1" t="s">
        <v>523</v>
      </c>
      <c r="K48" s="1" t="s">
        <v>523</v>
      </c>
      <c r="L48" s="1" t="n">
        <v>4</v>
      </c>
      <c r="M48" s="1" t="s">
        <v>523</v>
      </c>
      <c r="N48" s="1" t="s">
        <v>523</v>
      </c>
    </row>
    <row r="49" customFormat="false" ht="15" hidden="false" customHeight="false" outlineLevel="0" collapsed="false">
      <c r="A49" s="1" t="s">
        <v>759</v>
      </c>
      <c r="B49" s="1" t="s">
        <v>679</v>
      </c>
      <c r="C49" s="1" t="s">
        <v>439</v>
      </c>
      <c r="D49" s="1" t="s">
        <v>743</v>
      </c>
      <c r="E49" s="1" t="s">
        <v>687</v>
      </c>
      <c r="F49" s="1" t="s">
        <v>760</v>
      </c>
      <c r="G49" s="1" t="n">
        <v>38</v>
      </c>
      <c r="H49" s="1" t="s">
        <v>523</v>
      </c>
      <c r="I49" s="1" t="s">
        <v>523</v>
      </c>
      <c r="J49" s="1" t="s">
        <v>523</v>
      </c>
      <c r="K49" s="1" t="s">
        <v>761</v>
      </c>
      <c r="L49" s="1" t="n">
        <v>6</v>
      </c>
      <c r="M49" s="1" t="n">
        <v>200</v>
      </c>
      <c r="N49" s="1" t="n">
        <v>80</v>
      </c>
    </row>
    <row r="50" customFormat="false" ht="15" hidden="false" customHeight="false" outlineLevel="0" collapsed="false">
      <c r="A50" s="1" t="s">
        <v>762</v>
      </c>
      <c r="B50" s="1" t="s">
        <v>679</v>
      </c>
      <c r="C50" s="1" t="s">
        <v>439</v>
      </c>
      <c r="D50" s="1" t="s">
        <v>749</v>
      </c>
      <c r="E50" s="1" t="s">
        <v>398</v>
      </c>
      <c r="F50" s="1" t="s">
        <v>763</v>
      </c>
      <c r="G50" s="1" t="n">
        <v>30</v>
      </c>
      <c r="H50" s="1" t="s">
        <v>523</v>
      </c>
      <c r="I50" s="1" t="s">
        <v>523</v>
      </c>
      <c r="J50" s="1" t="s">
        <v>523</v>
      </c>
      <c r="K50" s="1" t="s">
        <v>764</v>
      </c>
      <c r="L50" s="1" t="n">
        <v>3</v>
      </c>
      <c r="M50" s="1" t="n">
        <v>150</v>
      </c>
      <c r="N50" s="1" t="n">
        <v>60</v>
      </c>
    </row>
    <row r="51" customFormat="false" ht="15" hidden="false" customHeight="false" outlineLevel="0" collapsed="false">
      <c r="A51" s="1" t="s">
        <v>765</v>
      </c>
      <c r="B51" s="1" t="s">
        <v>679</v>
      </c>
      <c r="C51" s="1" t="s">
        <v>439</v>
      </c>
      <c r="D51" s="1" t="s">
        <v>743</v>
      </c>
      <c r="E51" s="1" t="s">
        <v>687</v>
      </c>
      <c r="F51" s="1" t="s">
        <v>755</v>
      </c>
      <c r="G51" s="1" t="n">
        <v>26</v>
      </c>
      <c r="H51" s="1" t="s">
        <v>523</v>
      </c>
      <c r="I51" s="1" t="s">
        <v>523</v>
      </c>
      <c r="J51" s="1" t="s">
        <v>523</v>
      </c>
      <c r="K51" s="1" t="s">
        <v>523</v>
      </c>
      <c r="L51" s="1" t="n">
        <v>3</v>
      </c>
      <c r="M51" s="1" t="s">
        <v>523</v>
      </c>
      <c r="N51" s="1" t="s">
        <v>523</v>
      </c>
    </row>
    <row r="52" customFormat="false" ht="15" hidden="false" customHeight="false" outlineLevel="0" collapsed="false">
      <c r="A52" s="1" t="s">
        <v>766</v>
      </c>
      <c r="B52" s="1" t="s">
        <v>679</v>
      </c>
      <c r="C52" s="1" t="s">
        <v>439</v>
      </c>
      <c r="D52" s="1" t="s">
        <v>749</v>
      </c>
      <c r="E52" s="1" t="s">
        <v>395</v>
      </c>
      <c r="F52" s="1" t="s">
        <v>750</v>
      </c>
      <c r="G52" s="1" t="n">
        <v>55</v>
      </c>
      <c r="H52" s="1" t="s">
        <v>523</v>
      </c>
      <c r="I52" s="1" t="s">
        <v>523</v>
      </c>
      <c r="J52" s="1" t="n">
        <v>0.85</v>
      </c>
      <c r="K52" s="1" t="s">
        <v>767</v>
      </c>
      <c r="L52" s="1" t="n">
        <v>12</v>
      </c>
      <c r="M52" s="1" t="n">
        <v>600</v>
      </c>
      <c r="N52" s="1" t="n">
        <v>240</v>
      </c>
    </row>
  </sheetData>
  <autoFilter ref="A4:N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60"/>
    <col collapsed="false" customWidth="true" hidden="false" outlineLevel="0" max="5" min="5" style="1" width="90"/>
  </cols>
  <sheetData>
    <row r="1" customFormat="false" ht="15" hidden="false" customHeight="false" outlineLevel="0" collapsed="false">
      <c r="A1" s="1" t="s">
        <v>29</v>
      </c>
    </row>
    <row r="2" customFormat="false" ht="15" hidden="false" customHeight="false" outlineLevel="0" collapsed="false">
      <c r="A2" s="1" t="s">
        <v>768</v>
      </c>
    </row>
    <row r="4" customFormat="false" ht="15" hidden="false" customHeight="false" outlineLevel="0" collapsed="false">
      <c r="A4" s="1" t="s">
        <v>769</v>
      </c>
      <c r="B4" s="1" t="s">
        <v>770</v>
      </c>
      <c r="C4" s="1" t="s">
        <v>771</v>
      </c>
      <c r="D4" s="1" t="s">
        <v>772</v>
      </c>
      <c r="E4" s="1" t="s">
        <v>289</v>
      </c>
    </row>
    <row r="5" customFormat="false" ht="15" hidden="false" customHeight="false" outlineLevel="0" collapsed="false">
      <c r="A5" s="1" t="s">
        <v>773</v>
      </c>
      <c r="B5" s="1" t="n">
        <v>1</v>
      </c>
      <c r="C5" s="1" t="n">
        <v>40</v>
      </c>
      <c r="D5" s="1" t="n">
        <v>15</v>
      </c>
      <c r="E5" s="1" t="s">
        <v>774</v>
      </c>
    </row>
    <row r="6" customFormat="false" ht="15" hidden="false" customHeight="false" outlineLevel="0" collapsed="false">
      <c r="A6" s="1" t="s">
        <v>775</v>
      </c>
      <c r="B6" s="1" t="n">
        <v>2</v>
      </c>
      <c r="C6" s="1" t="n">
        <v>100</v>
      </c>
      <c r="D6" s="1" t="n">
        <v>30</v>
      </c>
      <c r="E6" s="1" t="s">
        <v>776</v>
      </c>
    </row>
    <row r="7" customFormat="false" ht="15" hidden="false" customHeight="false" outlineLevel="0" collapsed="false">
      <c r="A7" s="1" t="s">
        <v>777</v>
      </c>
      <c r="B7" s="1" t="n">
        <v>2</v>
      </c>
      <c r="C7" s="1" t="s">
        <v>523</v>
      </c>
      <c r="D7" s="1" t="s">
        <v>523</v>
      </c>
      <c r="E7" s="1" t="s">
        <v>778</v>
      </c>
    </row>
    <row r="8" customFormat="false" ht="15" hidden="false" customHeight="false" outlineLevel="0" collapsed="false">
      <c r="A8" s="1" t="s">
        <v>779</v>
      </c>
      <c r="B8" s="1" t="n">
        <v>1</v>
      </c>
      <c r="C8" s="1" t="n">
        <v>60</v>
      </c>
      <c r="D8" s="1" t="n">
        <v>20</v>
      </c>
      <c r="E8" s="1" t="s">
        <v>780</v>
      </c>
    </row>
    <row r="9" customFormat="false" ht="15" hidden="false" customHeight="false" outlineLevel="0" collapsed="false">
      <c r="A9" s="1" t="s">
        <v>781</v>
      </c>
      <c r="B9" s="1" t="n">
        <v>1</v>
      </c>
      <c r="C9" s="1" t="n">
        <v>20</v>
      </c>
      <c r="D9" s="1" t="n">
        <v>10</v>
      </c>
      <c r="E9" s="1" t="s">
        <v>782</v>
      </c>
    </row>
    <row r="10" customFormat="false" ht="15" hidden="false" customHeight="false" outlineLevel="0" collapsed="false">
      <c r="A10" s="1" t="s">
        <v>783</v>
      </c>
      <c r="B10" s="1" t="n">
        <v>1</v>
      </c>
      <c r="C10" s="1" t="n">
        <v>25</v>
      </c>
      <c r="D10" s="1" t="n">
        <v>10</v>
      </c>
      <c r="E10" s="1" t="s">
        <v>784</v>
      </c>
    </row>
    <row r="12" customFormat="false" ht="15" hidden="false" customHeight="false" outlineLevel="0" collapsed="false">
      <c r="A12" s="1" t="s">
        <v>785</v>
      </c>
      <c r="B12" s="1" t="s">
        <v>786</v>
      </c>
      <c r="C12" s="1" t="s">
        <v>44</v>
      </c>
      <c r="D12" s="1" t="s">
        <v>45</v>
      </c>
    </row>
    <row r="13" customFormat="false" ht="15" hidden="false" customHeight="false" outlineLevel="0" collapsed="false">
      <c r="A13" s="1" t="s">
        <v>787</v>
      </c>
      <c r="B13" s="1" t="s">
        <v>788</v>
      </c>
      <c r="C13" s="21" t="s">
        <v>37</v>
      </c>
      <c r="D13" s="1" t="s">
        <v>789</v>
      </c>
    </row>
    <row r="14" customFormat="false" ht="15" hidden="false" customHeight="false" outlineLevel="0" collapsed="false">
      <c r="A14" s="1" t="s">
        <v>790</v>
      </c>
      <c r="B14" s="1" t="s">
        <v>791</v>
      </c>
      <c r="C14" s="21" t="s">
        <v>37</v>
      </c>
      <c r="D14" s="1" t="s">
        <v>792</v>
      </c>
    </row>
    <row r="15" customFormat="false" ht="15" hidden="false" customHeight="false" outlineLevel="0" collapsed="false">
      <c r="A15" s="1" t="s">
        <v>793</v>
      </c>
      <c r="B15" s="1" t="s">
        <v>794</v>
      </c>
      <c r="C15" s="21" t="s">
        <v>37</v>
      </c>
      <c r="D15" s="1" t="s">
        <v>795</v>
      </c>
    </row>
    <row r="16" customFormat="false" ht="15" hidden="false" customHeight="false" outlineLevel="0" collapsed="false">
      <c r="A16" s="1" t="s">
        <v>796</v>
      </c>
      <c r="B16" s="1" t="s">
        <v>797</v>
      </c>
      <c r="C16" s="21" t="s">
        <v>37</v>
      </c>
      <c r="D16" s="1" t="s">
        <v>798</v>
      </c>
    </row>
    <row r="17" customFormat="false" ht="15" hidden="false" customHeight="false" outlineLevel="0" collapsed="false">
      <c r="A17" s="1" t="s">
        <v>799</v>
      </c>
      <c r="B17" s="1" t="s">
        <v>800</v>
      </c>
      <c r="C17" s="21" t="s">
        <v>37</v>
      </c>
      <c r="D17" s="1" t="s">
        <v>798</v>
      </c>
    </row>
    <row r="18" customFormat="false" ht="15" hidden="false" customHeight="false" outlineLevel="0" collapsed="false">
      <c r="A18" s="1" t="s">
        <v>801</v>
      </c>
      <c r="B18" s="1" t="s">
        <v>802</v>
      </c>
      <c r="C18" s="21" t="s">
        <v>37</v>
      </c>
      <c r="D18" s="1" t="s">
        <v>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80"/>
  </cols>
  <sheetData>
    <row r="1" customFormat="false" ht="19.5" hidden="false" customHeight="true" outlineLevel="0" collapsed="false">
      <c r="A1" s="2" t="s">
        <v>31</v>
      </c>
    </row>
    <row r="3" customFormat="false" ht="15" hidden="false" customHeight="true" outlineLevel="0" collapsed="false">
      <c r="A3" s="1" t="s">
        <v>804</v>
      </c>
      <c r="B3" s="1" t="s">
        <v>677</v>
      </c>
      <c r="C3" s="1" t="s">
        <v>805</v>
      </c>
      <c r="D3" s="1" t="s">
        <v>44</v>
      </c>
      <c r="E3" s="1" t="s">
        <v>45</v>
      </c>
    </row>
    <row r="4" customFormat="false" ht="15" hidden="false" customHeight="true" outlineLevel="0" collapsed="false">
      <c r="A4" s="1" t="s">
        <v>806</v>
      </c>
      <c r="B4" s="1" t="s">
        <v>807</v>
      </c>
      <c r="C4" s="1" t="s">
        <v>808</v>
      </c>
      <c r="D4" s="22" t="s">
        <v>38</v>
      </c>
    </row>
    <row r="5" customFormat="false" ht="23.25" hidden="false" customHeight="true" outlineLevel="0" collapsed="false">
      <c r="A5" s="1" t="s">
        <v>806</v>
      </c>
      <c r="B5" s="1" t="s">
        <v>809</v>
      </c>
      <c r="C5" s="1" t="s">
        <v>808</v>
      </c>
      <c r="D5" s="22" t="s">
        <v>38</v>
      </c>
      <c r="E5" s="1" t="s">
        <v>810</v>
      </c>
    </row>
    <row r="6" customFormat="false" ht="15" hidden="false" customHeight="true" outlineLevel="0" collapsed="false">
      <c r="A6" s="1" t="s">
        <v>806</v>
      </c>
      <c r="B6" s="1" t="s">
        <v>811</v>
      </c>
      <c r="C6" s="1" t="s">
        <v>808</v>
      </c>
      <c r="D6" s="22" t="s">
        <v>38</v>
      </c>
      <c r="E6" s="1" t="s">
        <v>812</v>
      </c>
    </row>
    <row r="7" customFormat="false" ht="15" hidden="false" customHeight="true" outlineLevel="0" collapsed="false">
      <c r="A7" s="1" t="s">
        <v>806</v>
      </c>
      <c r="B7" s="1" t="s">
        <v>813</v>
      </c>
      <c r="C7" s="1" t="s">
        <v>808</v>
      </c>
      <c r="D7" s="21" t="s">
        <v>37</v>
      </c>
    </row>
    <row r="8" customFormat="false" ht="15" hidden="false" customHeight="true" outlineLevel="0" collapsed="false">
      <c r="A8" s="1" t="s">
        <v>806</v>
      </c>
      <c r="B8" s="1" t="s">
        <v>814</v>
      </c>
      <c r="C8" s="1" t="s">
        <v>808</v>
      </c>
      <c r="D8" s="22" t="s">
        <v>38</v>
      </c>
    </row>
    <row r="9" customFormat="false" ht="15" hidden="false" customHeight="true" outlineLevel="0" collapsed="false">
      <c r="A9" s="1" t="s">
        <v>815</v>
      </c>
      <c r="B9" s="1" t="s">
        <v>816</v>
      </c>
      <c r="C9" s="1" t="s">
        <v>817</v>
      </c>
      <c r="D9" s="21" t="s">
        <v>37</v>
      </c>
      <c r="E9" s="1" t="s">
        <v>818</v>
      </c>
    </row>
    <row r="10" customFormat="false" ht="15" hidden="false" customHeight="true" outlineLevel="0" collapsed="false">
      <c r="A10" s="1" t="s">
        <v>815</v>
      </c>
      <c r="B10" s="1" t="s">
        <v>819</v>
      </c>
      <c r="C10" s="1" t="s">
        <v>817</v>
      </c>
      <c r="D10" s="21" t="s">
        <v>37</v>
      </c>
      <c r="E10" s="1" t="s">
        <v>820</v>
      </c>
    </row>
    <row r="11" customFormat="false" ht="15" hidden="false" customHeight="true" outlineLevel="0" collapsed="false">
      <c r="A11" s="1" t="s">
        <v>815</v>
      </c>
      <c r="B11" s="1" t="s">
        <v>821</v>
      </c>
      <c r="C11" s="1" t="s">
        <v>817</v>
      </c>
      <c r="D11" s="21" t="s">
        <v>37</v>
      </c>
      <c r="E11" s="1" t="s">
        <v>822</v>
      </c>
    </row>
    <row r="12" customFormat="false" ht="15" hidden="false" customHeight="true" outlineLevel="0" collapsed="false">
      <c r="A12" s="1" t="s">
        <v>823</v>
      </c>
      <c r="B12" s="1" t="s">
        <v>824</v>
      </c>
      <c r="C12" s="1" t="s">
        <v>817</v>
      </c>
      <c r="D12" s="21" t="s">
        <v>37</v>
      </c>
      <c r="E12" s="1" t="s">
        <v>825</v>
      </c>
    </row>
    <row r="13" customFormat="false" ht="15" hidden="false" customHeight="true" outlineLevel="0" collapsed="false">
      <c r="A13" s="1" t="s">
        <v>823</v>
      </c>
      <c r="B13" s="1" t="s">
        <v>826</v>
      </c>
      <c r="C13" s="1" t="s">
        <v>817</v>
      </c>
      <c r="D13" s="22" t="s">
        <v>38</v>
      </c>
    </row>
    <row r="14" customFormat="false" ht="15" hidden="false" customHeight="true" outlineLevel="0" collapsed="false">
      <c r="A14" s="1" t="s">
        <v>823</v>
      </c>
      <c r="B14" s="1" t="s">
        <v>827</v>
      </c>
      <c r="C14" s="1" t="s">
        <v>817</v>
      </c>
      <c r="D14" s="22" t="s">
        <v>38</v>
      </c>
    </row>
    <row r="15" customFormat="false" ht="15" hidden="false" customHeight="false" outlineLevel="0" collapsed="false">
      <c r="A15" s="1" t="s">
        <v>823</v>
      </c>
      <c r="B15" s="1" t="s">
        <v>828</v>
      </c>
      <c r="C15" s="1" t="s">
        <v>829</v>
      </c>
      <c r="D15" s="22" t="s">
        <v>38</v>
      </c>
      <c r="E15" s="1" t="s">
        <v>830</v>
      </c>
    </row>
    <row r="16" customFormat="false" ht="15" hidden="false" customHeight="false" outlineLevel="0" collapsed="false">
      <c r="A16" s="1" t="s">
        <v>823</v>
      </c>
      <c r="B16" s="1" t="s">
        <v>831</v>
      </c>
      <c r="C16" s="1" t="s">
        <v>829</v>
      </c>
      <c r="D16" s="22" t="s">
        <v>38</v>
      </c>
    </row>
    <row r="17" customFormat="false" ht="15" hidden="false" customHeight="false" outlineLevel="0" collapsed="false">
      <c r="A17" s="1" t="s">
        <v>832</v>
      </c>
      <c r="B17" s="1" t="s">
        <v>833</v>
      </c>
      <c r="C17" s="1" t="s">
        <v>817</v>
      </c>
      <c r="D17" s="21" t="s">
        <v>37</v>
      </c>
      <c r="E17" s="1" t="s">
        <v>834</v>
      </c>
    </row>
    <row r="18" customFormat="false" ht="15" hidden="false" customHeight="false" outlineLevel="0" collapsed="false">
      <c r="A18" s="1" t="s">
        <v>832</v>
      </c>
      <c r="B18" s="1" t="s">
        <v>835</v>
      </c>
      <c r="C18" s="1" t="s">
        <v>829</v>
      </c>
      <c r="D18" s="22" t="s">
        <v>38</v>
      </c>
    </row>
    <row r="19" customFormat="false" ht="15" hidden="false" customHeight="false" outlineLevel="0" collapsed="false">
      <c r="A19" s="1" t="s">
        <v>832</v>
      </c>
      <c r="B19" s="1" t="s">
        <v>836</v>
      </c>
      <c r="C19" s="1" t="s">
        <v>829</v>
      </c>
      <c r="D19" s="22" t="s">
        <v>38</v>
      </c>
      <c r="E19" s="1" t="s">
        <v>837</v>
      </c>
    </row>
    <row r="20" customFormat="false" ht="15" hidden="false" customHeight="false" outlineLevel="0" collapsed="false">
      <c r="A20" s="1" t="s">
        <v>838</v>
      </c>
      <c r="B20" s="1" t="s">
        <v>220</v>
      </c>
      <c r="C20" s="1" t="s">
        <v>829</v>
      </c>
      <c r="D20" s="22" t="s">
        <v>38</v>
      </c>
    </row>
    <row r="21" customFormat="false" ht="15" hidden="false" customHeight="false" outlineLevel="0" collapsed="false">
      <c r="A21" s="1" t="s">
        <v>838</v>
      </c>
      <c r="B21" s="1" t="s">
        <v>196</v>
      </c>
      <c r="C21" s="1" t="s">
        <v>829</v>
      </c>
      <c r="D21" s="22" t="s">
        <v>38</v>
      </c>
    </row>
    <row r="22" customFormat="false" ht="15" hidden="false" customHeight="false" outlineLevel="0" collapsed="false">
      <c r="A22" s="1" t="s">
        <v>838</v>
      </c>
      <c r="B22" s="1" t="s">
        <v>839</v>
      </c>
      <c r="C22" s="1" t="s">
        <v>829</v>
      </c>
      <c r="D22" s="22" t="s">
        <v>38</v>
      </c>
    </row>
    <row r="23" customFormat="false" ht="15" hidden="false" customHeight="false" outlineLevel="0" collapsed="false">
      <c r="A23" s="1" t="s">
        <v>840</v>
      </c>
      <c r="B23" s="1" t="s">
        <v>841</v>
      </c>
      <c r="C23" s="1" t="s">
        <v>817</v>
      </c>
      <c r="D23" s="22" t="s">
        <v>38</v>
      </c>
      <c r="E23" s="1" t="s">
        <v>842</v>
      </c>
    </row>
    <row r="24" customFormat="false" ht="15" hidden="false" customHeight="false" outlineLevel="0" collapsed="false">
      <c r="A24" s="1" t="s">
        <v>840</v>
      </c>
      <c r="B24" s="1" t="s">
        <v>843</v>
      </c>
      <c r="C24" s="1" t="s">
        <v>829</v>
      </c>
      <c r="D24" s="22" t="s">
        <v>38</v>
      </c>
    </row>
    <row r="25" customFormat="false" ht="15" hidden="false" customHeight="false" outlineLevel="0" collapsed="false">
      <c r="A25" s="1" t="s">
        <v>840</v>
      </c>
      <c r="B25" s="1" t="s">
        <v>844</v>
      </c>
      <c r="C25" s="1" t="s">
        <v>829</v>
      </c>
      <c r="D25" s="22" t="s">
        <v>38</v>
      </c>
    </row>
    <row r="26" customFormat="false" ht="15" hidden="false" customHeight="false" outlineLevel="0" collapsed="false">
      <c r="A26" s="1" t="s">
        <v>840</v>
      </c>
      <c r="B26" s="1" t="s">
        <v>223</v>
      </c>
      <c r="C26" s="1" t="s">
        <v>829</v>
      </c>
      <c r="D26" s="22" t="s">
        <v>38</v>
      </c>
    </row>
    <row r="27" customFormat="false" ht="15" hidden="false" customHeight="false" outlineLevel="0" collapsed="false">
      <c r="A27" s="1" t="s">
        <v>840</v>
      </c>
      <c r="B27" s="1" t="s">
        <v>845</v>
      </c>
      <c r="C27" s="1" t="s">
        <v>829</v>
      </c>
      <c r="D27" s="22" t="s">
        <v>38</v>
      </c>
    </row>
    <row r="28" customFormat="false" ht="15" hidden="false" customHeight="false" outlineLevel="0" collapsed="false">
      <c r="A28" s="1" t="s">
        <v>846</v>
      </c>
      <c r="B28" s="1" t="s">
        <v>847</v>
      </c>
      <c r="C28" s="1" t="s">
        <v>829</v>
      </c>
      <c r="D28" s="22" t="s">
        <v>38</v>
      </c>
      <c r="E28" s="1" t="s">
        <v>848</v>
      </c>
    </row>
    <row r="29" customFormat="false" ht="15" hidden="false" customHeight="false" outlineLevel="0" collapsed="false">
      <c r="A29" s="1" t="s">
        <v>849</v>
      </c>
      <c r="B29" s="1" t="s">
        <v>850</v>
      </c>
      <c r="C29" s="1" t="s">
        <v>849</v>
      </c>
      <c r="D29" s="22" t="s">
        <v>38</v>
      </c>
      <c r="E29" s="1" t="s">
        <v>122</v>
      </c>
    </row>
    <row r="30" customFormat="false" ht="15" hidden="false" customHeight="false" outlineLevel="0" collapsed="false">
      <c r="A30" s="1" t="s">
        <v>849</v>
      </c>
      <c r="B30" s="1" t="s">
        <v>851</v>
      </c>
      <c r="C30" s="1" t="s">
        <v>849</v>
      </c>
      <c r="D30" s="2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R9" activeCellId="0" sqref="R9"/>
    </sheetView>
  </sheetViews>
  <sheetFormatPr defaultColWidth="9.08203125" defaultRowHeight="43.2" customHeight="true" zeroHeight="false" outlineLevelRow="0" outlineLevelCol="0"/>
  <sheetData>
    <row r="1" customFormat="false" ht="43.2" hidden="false" customHeight="true" outlineLevel="0" collapsed="false">
      <c r="A1" s="23" t="s">
        <v>852</v>
      </c>
      <c r="B1" s="23" t="s">
        <v>853</v>
      </c>
      <c r="C1" s="23" t="s">
        <v>854</v>
      </c>
      <c r="D1" s="23" t="s">
        <v>855</v>
      </c>
      <c r="E1" s="23" t="s">
        <v>856</v>
      </c>
      <c r="F1" s="23" t="s">
        <v>857</v>
      </c>
      <c r="G1" s="23" t="s">
        <v>858</v>
      </c>
      <c r="H1" s="23" t="s">
        <v>859</v>
      </c>
      <c r="I1" s="23" t="s">
        <v>860</v>
      </c>
      <c r="J1" s="23" t="s">
        <v>861</v>
      </c>
      <c r="L1" s="23" t="s">
        <v>852</v>
      </c>
      <c r="M1" s="23" t="s">
        <v>853</v>
      </c>
      <c r="N1" s="23" t="s">
        <v>854</v>
      </c>
      <c r="O1" s="23" t="s">
        <v>855</v>
      </c>
      <c r="P1" s="23" t="s">
        <v>856</v>
      </c>
      <c r="Q1" s="23" t="s">
        <v>857</v>
      </c>
      <c r="R1" s="23" t="s">
        <v>858</v>
      </c>
      <c r="S1" s="23" t="s">
        <v>859</v>
      </c>
      <c r="T1" s="23" t="s">
        <v>860</v>
      </c>
      <c r="U1" s="23" t="s">
        <v>861</v>
      </c>
    </row>
    <row r="2" customFormat="false" ht="50.4" hidden="false" customHeight="true" outlineLevel="0" collapsed="false">
      <c r="A2" s="23" t="s">
        <v>862</v>
      </c>
      <c r="B2" s="23" t="s">
        <v>863</v>
      </c>
      <c r="C2" s="23" t="s">
        <v>864</v>
      </c>
      <c r="D2" s="23" t="s">
        <v>865</v>
      </c>
      <c r="E2" s="23" t="s">
        <v>866</v>
      </c>
      <c r="F2" s="23" t="s">
        <v>867</v>
      </c>
      <c r="G2" s="23" t="s">
        <v>868</v>
      </c>
      <c r="H2" s="23" t="s">
        <v>869</v>
      </c>
      <c r="I2" s="23" t="s">
        <v>870</v>
      </c>
      <c r="J2" s="23" t="s">
        <v>871</v>
      </c>
      <c r="L2" s="23" t="s">
        <v>862</v>
      </c>
      <c r="M2" s="23" t="s">
        <v>863</v>
      </c>
      <c r="N2" s="23" t="s">
        <v>864</v>
      </c>
      <c r="O2" s="23" t="s">
        <v>865</v>
      </c>
      <c r="P2" s="23" t="s">
        <v>866</v>
      </c>
      <c r="Q2" s="23" t="s">
        <v>867</v>
      </c>
      <c r="R2" s="23" t="s">
        <v>868</v>
      </c>
      <c r="S2" s="23" t="s">
        <v>869</v>
      </c>
      <c r="T2" s="23" t="s">
        <v>870</v>
      </c>
      <c r="U2" s="23" t="s">
        <v>871</v>
      </c>
      <c r="V2" s="23"/>
      <c r="W2" s="23"/>
    </row>
    <row r="3" customFormat="false" ht="50.4" hidden="false" customHeight="true" outlineLevel="0" collapsed="false">
      <c r="A3" s="23" t="s">
        <v>872</v>
      </c>
      <c r="B3" s="23" t="s">
        <v>873</v>
      </c>
      <c r="C3" s="23" t="s">
        <v>874</v>
      </c>
      <c r="D3" s="23" t="s">
        <v>875</v>
      </c>
      <c r="E3" s="23" t="s">
        <v>876</v>
      </c>
      <c r="F3" s="23" t="s">
        <v>877</v>
      </c>
      <c r="G3" s="23" t="s">
        <v>878</v>
      </c>
      <c r="H3" s="23" t="s">
        <v>879</v>
      </c>
      <c r="I3" s="23" t="s">
        <v>880</v>
      </c>
      <c r="J3" s="23" t="s">
        <v>881</v>
      </c>
      <c r="L3" s="23" t="s">
        <v>872</v>
      </c>
      <c r="M3" s="23" t="s">
        <v>873</v>
      </c>
      <c r="N3" s="23" t="s">
        <v>874</v>
      </c>
      <c r="O3" s="23" t="s">
        <v>875</v>
      </c>
      <c r="P3" s="23" t="s">
        <v>876</v>
      </c>
      <c r="Q3" s="23" t="s">
        <v>877</v>
      </c>
      <c r="R3" s="23" t="s">
        <v>878</v>
      </c>
      <c r="S3" s="23" t="s">
        <v>879</v>
      </c>
      <c r="T3" s="23" t="s">
        <v>880</v>
      </c>
      <c r="U3" s="23" t="s">
        <v>881</v>
      </c>
      <c r="V3" s="23"/>
      <c r="W3" s="23"/>
    </row>
    <row r="4" customFormat="false" ht="50.4" hidden="false" customHeight="true" outlineLevel="0" collapsed="false">
      <c r="A4" s="23" t="s">
        <v>882</v>
      </c>
      <c r="B4" s="23" t="s">
        <v>883</v>
      </c>
      <c r="C4" s="23" t="s">
        <v>884</v>
      </c>
      <c r="D4" s="23" t="s">
        <v>885</v>
      </c>
      <c r="E4" s="23" t="s">
        <v>886</v>
      </c>
      <c r="F4" s="23" t="s">
        <v>887</v>
      </c>
      <c r="G4" s="23" t="s">
        <v>888</v>
      </c>
      <c r="H4" s="23" t="s">
        <v>889</v>
      </c>
      <c r="I4" s="23" t="s">
        <v>890</v>
      </c>
      <c r="J4" s="23" t="s">
        <v>891</v>
      </c>
      <c r="L4" s="23" t="s">
        <v>882</v>
      </c>
      <c r="M4" s="23" t="s">
        <v>883</v>
      </c>
      <c r="N4" s="23" t="s">
        <v>884</v>
      </c>
      <c r="O4" s="23" t="s">
        <v>885</v>
      </c>
      <c r="P4" s="23" t="s">
        <v>886</v>
      </c>
      <c r="Q4" s="23" t="s">
        <v>887</v>
      </c>
      <c r="R4" s="23" t="s">
        <v>888</v>
      </c>
      <c r="S4" s="23" t="s">
        <v>889</v>
      </c>
      <c r="T4" s="23" t="s">
        <v>890</v>
      </c>
      <c r="U4" s="23" t="s">
        <v>891</v>
      </c>
      <c r="V4" s="23"/>
      <c r="W4" s="23"/>
    </row>
    <row r="5" customFormat="false" ht="50.4" hidden="false" customHeight="true" outlineLevel="0" collapsed="false">
      <c r="A5" s="23" t="s">
        <v>892</v>
      </c>
      <c r="B5" s="23" t="s">
        <v>893</v>
      </c>
      <c r="C5" s="23" t="s">
        <v>894</v>
      </c>
      <c r="D5" s="23" t="s">
        <v>895</v>
      </c>
      <c r="E5" s="23" t="s">
        <v>896</v>
      </c>
      <c r="F5" s="23" t="s">
        <v>897</v>
      </c>
      <c r="G5" s="23" t="s">
        <v>898</v>
      </c>
      <c r="H5" s="23" t="s">
        <v>899</v>
      </c>
      <c r="I5" s="23" t="s">
        <v>900</v>
      </c>
      <c r="J5" s="23" t="s">
        <v>901</v>
      </c>
      <c r="L5" s="23" t="s">
        <v>892</v>
      </c>
      <c r="M5" s="23" t="s">
        <v>893</v>
      </c>
      <c r="N5" s="23" t="s">
        <v>894</v>
      </c>
      <c r="O5" s="23" t="s">
        <v>895</v>
      </c>
      <c r="P5" s="23" t="s">
        <v>896</v>
      </c>
      <c r="Q5" s="23" t="s">
        <v>897</v>
      </c>
      <c r="R5" s="23" t="s">
        <v>898</v>
      </c>
      <c r="S5" s="23" t="s">
        <v>899</v>
      </c>
      <c r="T5" s="23" t="s">
        <v>900</v>
      </c>
      <c r="U5" s="23" t="s">
        <v>901</v>
      </c>
      <c r="V5" s="23"/>
      <c r="W5" s="23"/>
    </row>
    <row r="6" customFormat="false" ht="50.4" hidden="false" customHeight="true" outlineLevel="0" collapsed="false">
      <c r="A6" s="23" t="s">
        <v>902</v>
      </c>
      <c r="B6" s="23" t="s">
        <v>903</v>
      </c>
      <c r="C6" s="23" t="s">
        <v>904</v>
      </c>
      <c r="D6" s="23" t="s">
        <v>905</v>
      </c>
      <c r="E6" s="23" t="s">
        <v>906</v>
      </c>
      <c r="F6" s="23" t="s">
        <v>907</v>
      </c>
      <c r="G6" s="23" t="s">
        <v>908</v>
      </c>
      <c r="H6" s="23" t="s">
        <v>909</v>
      </c>
      <c r="I6" s="23" t="s">
        <v>910</v>
      </c>
      <c r="J6" s="23" t="s">
        <v>911</v>
      </c>
      <c r="L6" s="23" t="s">
        <v>902</v>
      </c>
      <c r="M6" s="23" t="s">
        <v>903</v>
      </c>
      <c r="N6" s="23" t="s">
        <v>904</v>
      </c>
      <c r="O6" s="23" t="s">
        <v>905</v>
      </c>
      <c r="P6" s="23" t="s">
        <v>906</v>
      </c>
      <c r="Q6" s="23" t="s">
        <v>907</v>
      </c>
      <c r="R6" s="23" t="s">
        <v>908</v>
      </c>
      <c r="S6" s="23" t="s">
        <v>909</v>
      </c>
      <c r="T6" s="23" t="s">
        <v>910</v>
      </c>
      <c r="U6" s="23" t="s">
        <v>911</v>
      </c>
      <c r="V6" s="23"/>
      <c r="W6" s="23"/>
    </row>
    <row r="7" customFormat="false" ht="50.4" hidden="false" customHeight="true" outlineLevel="0" collapsed="false">
      <c r="A7" s="23" t="s">
        <v>912</v>
      </c>
      <c r="B7" s="23" t="s">
        <v>913</v>
      </c>
      <c r="C7" s="23" t="s">
        <v>914</v>
      </c>
      <c r="D7" s="23" t="s">
        <v>915</v>
      </c>
      <c r="E7" s="23" t="s">
        <v>916</v>
      </c>
      <c r="F7" s="23" t="s">
        <v>917</v>
      </c>
      <c r="G7" s="23" t="s">
        <v>918</v>
      </c>
      <c r="H7" s="23" t="s">
        <v>919</v>
      </c>
      <c r="I7" s="23" t="s">
        <v>920</v>
      </c>
      <c r="J7" s="23" t="s">
        <v>921</v>
      </c>
      <c r="L7" s="23" t="s">
        <v>912</v>
      </c>
      <c r="M7" s="23" t="s">
        <v>913</v>
      </c>
      <c r="N7" s="23" t="s">
        <v>914</v>
      </c>
      <c r="O7" s="23" t="s">
        <v>915</v>
      </c>
      <c r="P7" s="23" t="s">
        <v>916</v>
      </c>
      <c r="Q7" s="23" t="s">
        <v>917</v>
      </c>
      <c r="R7" s="23" t="s">
        <v>918</v>
      </c>
      <c r="S7" s="23" t="s">
        <v>919</v>
      </c>
      <c r="T7" s="23" t="s">
        <v>920</v>
      </c>
      <c r="U7" s="23" t="s">
        <v>921</v>
      </c>
      <c r="V7" s="23"/>
      <c r="W7" s="23"/>
    </row>
    <row r="8" customFormat="false" ht="50.4" hidden="false" customHeight="true" outlineLevel="0" collapsed="false">
      <c r="A8" s="23" t="s">
        <v>922</v>
      </c>
      <c r="B8" s="23" t="s">
        <v>923</v>
      </c>
      <c r="C8" s="23" t="s">
        <v>924</v>
      </c>
      <c r="D8" s="23" t="s">
        <v>925</v>
      </c>
      <c r="E8" s="23" t="s">
        <v>926</v>
      </c>
      <c r="F8" s="23" t="s">
        <v>927</v>
      </c>
      <c r="G8" s="23" t="s">
        <v>928</v>
      </c>
      <c r="H8" s="23" t="s">
        <v>929</v>
      </c>
      <c r="I8" s="23" t="s">
        <v>930</v>
      </c>
      <c r="J8" s="23" t="s">
        <v>931</v>
      </c>
      <c r="L8" s="23" t="s">
        <v>922</v>
      </c>
      <c r="M8" s="23" t="s">
        <v>923</v>
      </c>
      <c r="N8" s="23" t="s">
        <v>924</v>
      </c>
      <c r="O8" s="23" t="s">
        <v>925</v>
      </c>
      <c r="P8" s="23" t="s">
        <v>926</v>
      </c>
      <c r="Q8" s="23" t="s">
        <v>927</v>
      </c>
      <c r="R8" s="23" t="s">
        <v>928</v>
      </c>
      <c r="S8" s="23" t="s">
        <v>929</v>
      </c>
      <c r="T8" s="23" t="s">
        <v>930</v>
      </c>
      <c r="U8" s="23" t="s">
        <v>931</v>
      </c>
      <c r="V8" s="23"/>
      <c r="W8" s="23"/>
    </row>
    <row r="9" customFormat="false" ht="50.4" hidden="false" customHeight="true" outlineLevel="0" collapsed="false">
      <c r="A9" s="23" t="s">
        <v>932</v>
      </c>
      <c r="B9" s="23" t="s">
        <v>933</v>
      </c>
      <c r="C9" s="23" t="s">
        <v>934</v>
      </c>
      <c r="D9" s="23" t="s">
        <v>935</v>
      </c>
      <c r="E9" s="23" t="s">
        <v>936</v>
      </c>
      <c r="F9" s="23" t="s">
        <v>937</v>
      </c>
      <c r="G9" s="23" t="s">
        <v>938</v>
      </c>
      <c r="H9" s="23" t="s">
        <v>939</v>
      </c>
      <c r="I9" s="23" t="s">
        <v>940</v>
      </c>
      <c r="J9" s="23" t="s">
        <v>941</v>
      </c>
      <c r="L9" s="23" t="s">
        <v>932</v>
      </c>
      <c r="M9" s="23" t="s">
        <v>933</v>
      </c>
      <c r="N9" s="23" t="s">
        <v>934</v>
      </c>
      <c r="O9" s="23" t="s">
        <v>935</v>
      </c>
      <c r="P9" s="23" t="s">
        <v>936</v>
      </c>
      <c r="Q9" s="23" t="s">
        <v>937</v>
      </c>
      <c r="R9" s="23" t="s">
        <v>938</v>
      </c>
      <c r="S9" s="23" t="s">
        <v>939</v>
      </c>
      <c r="T9" s="23" t="s">
        <v>940</v>
      </c>
      <c r="U9" s="23" t="s">
        <v>941</v>
      </c>
      <c r="V9" s="23"/>
      <c r="W9" s="23"/>
    </row>
    <row r="10" customFormat="false" ht="50.4" hidden="false" customHeight="true" outlineLevel="0" collapsed="false">
      <c r="A10" s="23" t="s">
        <v>942</v>
      </c>
      <c r="B10" s="23" t="s">
        <v>943</v>
      </c>
      <c r="C10" s="23" t="s">
        <v>944</v>
      </c>
      <c r="D10" s="23" t="s">
        <v>945</v>
      </c>
      <c r="E10" s="23" t="s">
        <v>946</v>
      </c>
      <c r="F10" s="23" t="s">
        <v>947</v>
      </c>
      <c r="G10" s="23" t="s">
        <v>948</v>
      </c>
      <c r="H10" s="23" t="s">
        <v>949</v>
      </c>
      <c r="I10" s="23" t="s">
        <v>950</v>
      </c>
      <c r="J10" s="23" t="s">
        <v>951</v>
      </c>
      <c r="L10" s="23" t="s">
        <v>942</v>
      </c>
      <c r="M10" s="23" t="s">
        <v>943</v>
      </c>
      <c r="N10" s="23" t="s">
        <v>944</v>
      </c>
      <c r="O10" s="23" t="s">
        <v>945</v>
      </c>
      <c r="P10" s="23" t="s">
        <v>946</v>
      </c>
      <c r="Q10" s="23" t="s">
        <v>947</v>
      </c>
      <c r="R10" s="23" t="s">
        <v>948</v>
      </c>
      <c r="S10" s="23" t="s">
        <v>949</v>
      </c>
      <c r="T10" s="23" t="s">
        <v>950</v>
      </c>
      <c r="U10" s="23" t="s">
        <v>951</v>
      </c>
      <c r="V10" s="23"/>
      <c r="W10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10"/>
  </cols>
  <sheetData>
    <row r="1" customFormat="false" ht="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1" t="s">
        <v>952</v>
      </c>
    </row>
    <row r="4" customFormat="false" ht="15" hidden="false" customHeight="false" outlineLevel="0" collapsed="false">
      <c r="A4" s="1" t="s">
        <v>953</v>
      </c>
      <c r="B4" s="1" t="s">
        <v>954</v>
      </c>
      <c r="C4" s="1" t="s">
        <v>955</v>
      </c>
    </row>
    <row r="5" customFormat="false" ht="15" hidden="false" customHeight="false" outlineLevel="0" collapsed="false">
      <c r="A5" s="1" t="s">
        <v>956</v>
      </c>
      <c r="B5" s="1" t="s">
        <v>957</v>
      </c>
      <c r="C5" s="1" t="s">
        <v>958</v>
      </c>
    </row>
    <row r="6" customFormat="false" ht="15" hidden="false" customHeight="false" outlineLevel="0" collapsed="false">
      <c r="A6" s="1" t="s">
        <v>959</v>
      </c>
      <c r="B6" s="1" t="s">
        <v>125</v>
      </c>
      <c r="C6" s="1" t="s">
        <v>960</v>
      </c>
    </row>
    <row r="7" customFormat="false" ht="15" hidden="false" customHeight="false" outlineLevel="0" collapsed="false">
      <c r="A7" s="1" t="s">
        <v>959</v>
      </c>
      <c r="B7" s="1" t="s">
        <v>961</v>
      </c>
      <c r="C7" s="1" t="s">
        <v>962</v>
      </c>
    </row>
    <row r="8" customFormat="false" ht="15" hidden="false" customHeight="false" outlineLevel="0" collapsed="false">
      <c r="A8" s="1" t="s">
        <v>963</v>
      </c>
      <c r="B8" s="1" t="s">
        <v>25</v>
      </c>
      <c r="C8" s="1" t="s">
        <v>964</v>
      </c>
    </row>
    <row r="9" customFormat="false" ht="15" hidden="false" customHeight="false" outlineLevel="0" collapsed="false">
      <c r="A9" s="1" t="s">
        <v>965</v>
      </c>
      <c r="B9" s="1" t="s">
        <v>15</v>
      </c>
      <c r="C9" s="1" t="s">
        <v>966</v>
      </c>
    </row>
    <row r="10" customFormat="false" ht="15" hidden="false" customHeight="false" outlineLevel="0" collapsed="false">
      <c r="A10" s="1" t="s">
        <v>967</v>
      </c>
      <c r="B10" s="1" t="s">
        <v>112</v>
      </c>
      <c r="C10" s="1" t="s">
        <v>968</v>
      </c>
    </row>
    <row r="11" customFormat="false" ht="15" hidden="false" customHeight="false" outlineLevel="0" collapsed="false">
      <c r="A11" s="1" t="s">
        <v>969</v>
      </c>
      <c r="B11" s="1" t="s">
        <v>395</v>
      </c>
      <c r="C11" s="1" t="s">
        <v>970</v>
      </c>
    </row>
    <row r="12" customFormat="false" ht="15" hidden="false" customHeight="false" outlineLevel="0" collapsed="false">
      <c r="A12" s="1" t="s">
        <v>971</v>
      </c>
      <c r="B12" s="1" t="s">
        <v>25</v>
      </c>
      <c r="C12" s="1" t="s">
        <v>972</v>
      </c>
    </row>
    <row r="13" customFormat="false" ht="15" hidden="false" customHeight="false" outlineLevel="0" collapsed="false">
      <c r="A13" s="1" t="s">
        <v>973</v>
      </c>
      <c r="B13" s="1" t="s">
        <v>25</v>
      </c>
      <c r="C13" s="1" t="s">
        <v>974</v>
      </c>
    </row>
    <row r="14" customFormat="false" ht="15" hidden="false" customHeight="false" outlineLevel="0" collapsed="false">
      <c r="A14" s="1" t="s">
        <v>975</v>
      </c>
      <c r="B14" s="1" t="s">
        <v>25</v>
      </c>
      <c r="C14" s="1" t="s">
        <v>976</v>
      </c>
    </row>
    <row r="15" customFormat="false" ht="15" hidden="false" customHeight="false" outlineLevel="0" collapsed="false">
      <c r="A15" s="1" t="s">
        <v>977</v>
      </c>
      <c r="B15" s="1" t="s">
        <v>198</v>
      </c>
      <c r="C15" s="1" t="s">
        <v>978</v>
      </c>
    </row>
    <row r="16" customFormat="false" ht="15" hidden="false" customHeight="false" outlineLevel="0" collapsed="false">
      <c r="A16" s="1" t="s">
        <v>979</v>
      </c>
      <c r="B16" s="1" t="s">
        <v>198</v>
      </c>
      <c r="C16" s="1" t="s">
        <v>980</v>
      </c>
    </row>
    <row r="17" customFormat="false" ht="15" hidden="false" customHeight="false" outlineLevel="0" collapsed="false">
      <c r="A17" s="1" t="s">
        <v>981</v>
      </c>
      <c r="B17" s="1" t="s">
        <v>198</v>
      </c>
      <c r="C17" s="1" t="s">
        <v>982</v>
      </c>
    </row>
    <row r="18" customFormat="false" ht="15" hidden="false" customHeight="false" outlineLevel="0" collapsed="false">
      <c r="A18" s="1" t="s">
        <v>983</v>
      </c>
      <c r="B18" s="1" t="s">
        <v>984</v>
      </c>
      <c r="C18" s="1" t="s">
        <v>985</v>
      </c>
    </row>
    <row r="19" customFormat="false" ht="15" hidden="false" customHeight="false" outlineLevel="0" collapsed="false">
      <c r="A19" s="1" t="s">
        <v>986</v>
      </c>
      <c r="B19" s="1" t="s">
        <v>984</v>
      </c>
      <c r="C19" s="1" t="s">
        <v>987</v>
      </c>
    </row>
    <row r="20" customFormat="false" ht="15" hidden="false" customHeight="false" outlineLevel="0" collapsed="false">
      <c r="A20" s="1" t="s">
        <v>988</v>
      </c>
      <c r="B20" s="1" t="s">
        <v>984</v>
      </c>
      <c r="C20" s="1" t="s">
        <v>989</v>
      </c>
    </row>
    <row r="21" customFormat="false" ht="15" hidden="false" customHeight="false" outlineLevel="0" collapsed="false">
      <c r="A21" s="1" t="s">
        <v>990</v>
      </c>
      <c r="B21" s="1" t="s">
        <v>991</v>
      </c>
      <c r="C21" s="1" t="s">
        <v>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2026-07-25T06:55:13Z</dcterms:created>
  <dc:creator>openpyxl</dc:creator>
  <dc:description/>
  <dc:language>en-US</dc:language>
  <cp:lastModifiedBy/>
  <dcterms:modified xsi:type="dcterms:W3CDTF">2026-10-24T23:21:52Z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