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dy\Desktop\proyecto Mayra\"/>
    </mc:Choice>
  </mc:AlternateContent>
  <bookViews>
    <workbookView xWindow="0" yWindow="0" windowWidth="20490" windowHeight="7755"/>
  </bookViews>
  <sheets>
    <sheet name="Sheet1" sheetId="2" r:id="rId1"/>
    <sheet name="Hoja1" sheetId="3" r:id="rId2"/>
  </sheets>
  <calcPr calcId="152511"/>
</workbook>
</file>

<file path=xl/calcChain.xml><?xml version="1.0" encoding="utf-8"?>
<calcChain xmlns="http://schemas.openxmlformats.org/spreadsheetml/2006/main">
  <c r="W53" i="2" l="1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52" i="2"/>
  <c r="W18" i="2" l="1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17" i="2"/>
  <c r="N19" i="2"/>
  <c r="N18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17" i="2"/>
</calcChain>
</file>

<file path=xl/sharedStrings.xml><?xml version="1.0" encoding="utf-8"?>
<sst xmlns="http://schemas.openxmlformats.org/spreadsheetml/2006/main" count="557" uniqueCount="470">
  <si>
    <t>Simulación del color</t>
  </si>
  <si>
    <t>Nombre</t>
  </si>
  <si>
    <t>Fecha y hora</t>
  </si>
  <si>
    <t>Ill/Obs</t>
  </si>
  <si>
    <t>L*</t>
  </si>
  <si>
    <t>a*</t>
  </si>
  <si>
    <t>b*</t>
  </si>
  <si>
    <t>ΔL*</t>
  </si>
  <si>
    <t>Δa*</t>
  </si>
  <si>
    <t>Δb*</t>
  </si>
  <si>
    <t>Compensación del color</t>
  </si>
  <si>
    <t>ΔE*ab</t>
  </si>
  <si>
    <t>Juicio</t>
  </si>
  <si>
    <t>400 nm</t>
  </si>
  <si>
    <t>410 nm</t>
  </si>
  <si>
    <t>420 nm</t>
  </si>
  <si>
    <t>430 nm</t>
  </si>
  <si>
    <t>440 nm</t>
  </si>
  <si>
    <t>450 nm</t>
  </si>
  <si>
    <t>460 nm</t>
  </si>
  <si>
    <t>470 nm</t>
  </si>
  <si>
    <t>480 nm</t>
  </si>
  <si>
    <t>490 nm</t>
  </si>
  <si>
    <t>500 nm</t>
  </si>
  <si>
    <t>510 nm</t>
  </si>
  <si>
    <t>520 nm</t>
  </si>
  <si>
    <t>530 nm</t>
  </si>
  <si>
    <t>540 nm</t>
  </si>
  <si>
    <t>550 nm</t>
  </si>
  <si>
    <t>560 nm</t>
  </si>
  <si>
    <t>570 nm</t>
  </si>
  <si>
    <t>580 nm</t>
  </si>
  <si>
    <t>590 nm</t>
  </si>
  <si>
    <t>600 nm</t>
  </si>
  <si>
    <t>610 nm</t>
  </si>
  <si>
    <t>620 nm</t>
  </si>
  <si>
    <t>630 nm</t>
  </si>
  <si>
    <t>640 nm</t>
  </si>
  <si>
    <t>650 nm</t>
  </si>
  <si>
    <t>660 nm</t>
  </si>
  <si>
    <t>670 nm</t>
  </si>
  <si>
    <t>680 nm</t>
  </si>
  <si>
    <t>690 nm</t>
  </si>
  <si>
    <t>700 nm</t>
  </si>
  <si>
    <t>#FFFFFFFF</t>
  </si>
  <si>
    <t>Standard6</t>
  </si>
  <si>
    <t>D65/10°</t>
  </si>
  <si>
    <t>116,95</t>
  </si>
  <si>
    <t>-0,82</t>
  </si>
  <si>
    <t>0,26</t>
  </si>
  <si>
    <t>--</t>
  </si>
  <si>
    <t>142,08</t>
  </si>
  <si>
    <t>145,72</t>
  </si>
  <si>
    <t>146,61</t>
  </si>
  <si>
    <t>149,11</t>
  </si>
  <si>
    <t>149,54</t>
  </si>
  <si>
    <t>150,96</t>
  </si>
  <si>
    <t>151,37</t>
  </si>
  <si>
    <t>150,08</t>
  </si>
  <si>
    <t>151,20</t>
  </si>
  <si>
    <t>152,12</t>
  </si>
  <si>
    <t>151,40</t>
  </si>
  <si>
    <t>150,55</t>
  </si>
  <si>
    <t>151,12</t>
  </si>
  <si>
    <t>151,30</t>
  </si>
  <si>
    <t>150,51</t>
  </si>
  <si>
    <t>151,15</t>
  </si>
  <si>
    <t>151,35</t>
  </si>
  <si>
    <t>150,53</t>
  </si>
  <si>
    <t>149,61</t>
  </si>
  <si>
    <t>149,72</t>
  </si>
  <si>
    <t>150,19</t>
  </si>
  <si>
    <t>149,46</t>
  </si>
  <si>
    <t>149,79</t>
  </si>
  <si>
    <t>148,37</t>
  </si>
  <si>
    <t>148,16</t>
  </si>
  <si>
    <t>149,33</t>
  </si>
  <si>
    <t>148,02</t>
  </si>
  <si>
    <t>148,65</t>
  </si>
  <si>
    <t>147,40</t>
  </si>
  <si>
    <t>147,22</t>
  </si>
  <si>
    <t>147,45</t>
  </si>
  <si>
    <t>#FFFFFFD7</t>
  </si>
  <si>
    <t>Sample1</t>
  </si>
  <si>
    <t>108,89</t>
  </si>
  <si>
    <t>-9,60</t>
  </si>
  <si>
    <t>32,61</t>
  </si>
  <si>
    <t>-8,06</t>
  </si>
  <si>
    <t>-8,78</t>
  </si>
  <si>
    <t>32,35</t>
  </si>
  <si>
    <t>+ oscuro, + verde, + amarillo</t>
  </si>
  <si>
    <t>34,48</t>
  </si>
  <si>
    <t>Error</t>
  </si>
  <si>
    <t>92,72</t>
  </si>
  <si>
    <t>84,69</t>
  </si>
  <si>
    <t>77,40</t>
  </si>
  <si>
    <t>70,86</t>
  </si>
  <si>
    <t>66,58</t>
  </si>
  <si>
    <t>67,60</t>
  </si>
  <si>
    <t>69,53</t>
  </si>
  <si>
    <t>76,35</t>
  </si>
  <si>
    <t>92,66</t>
  </si>
  <si>
    <t>113,41</t>
  </si>
  <si>
    <t>124,82</t>
  </si>
  <si>
    <t>128,17</t>
  </si>
  <si>
    <t>129,96</t>
  </si>
  <si>
    <t>130,36</t>
  </si>
  <si>
    <t>129,97</t>
  </si>
  <si>
    <t>130,11</t>
  </si>
  <si>
    <t>130,30</t>
  </si>
  <si>
    <t>129,68</t>
  </si>
  <si>
    <t>128,47</t>
  </si>
  <si>
    <t>128,92</t>
  </si>
  <si>
    <t>128,80</t>
  </si>
  <si>
    <t>128,30</t>
  </si>
  <si>
    <t>128,48</t>
  </si>
  <si>
    <t>127,67</t>
  </si>
  <si>
    <t>127,43</t>
  </si>
  <si>
    <t>128,76</t>
  </si>
  <si>
    <t>128,32</t>
  </si>
  <si>
    <t>129,37</t>
  </si>
  <si>
    <t>128,70</t>
  </si>
  <si>
    <t>128,72</t>
  </si>
  <si>
    <t>129,15</t>
  </si>
  <si>
    <t>#FFFFFF8D</t>
  </si>
  <si>
    <t>Sample14</t>
  </si>
  <si>
    <t>108,28</t>
  </si>
  <si>
    <t>-12,70</t>
  </si>
  <si>
    <t>66,62</t>
  </si>
  <si>
    <t>-8,67</t>
  </si>
  <si>
    <t>-11,88</t>
  </si>
  <si>
    <t>66,36</t>
  </si>
  <si>
    <t>67,97</t>
  </si>
  <si>
    <t>55,96</t>
  </si>
  <si>
    <t>45,48</t>
  </si>
  <si>
    <t>38,94</t>
  </si>
  <si>
    <t>33,41</t>
  </si>
  <si>
    <t>29,81</t>
  </si>
  <si>
    <t>30,13</t>
  </si>
  <si>
    <t>32,17</t>
  </si>
  <si>
    <t>38,40</t>
  </si>
  <si>
    <t>55,49</t>
  </si>
  <si>
    <t>84,62</t>
  </si>
  <si>
    <t>111,29</t>
  </si>
  <si>
    <t>125,27</t>
  </si>
  <si>
    <t>130,92</t>
  </si>
  <si>
    <t>132,75</t>
  </si>
  <si>
    <t>132,74</t>
  </si>
  <si>
    <t>133,53</t>
  </si>
  <si>
    <t>133,42</t>
  </si>
  <si>
    <t>133,38</t>
  </si>
  <si>
    <t>132,67</t>
  </si>
  <si>
    <t>132,92</t>
  </si>
  <si>
    <t>133,21</t>
  </si>
  <si>
    <t>133,14</t>
  </si>
  <si>
    <t>132,76</t>
  </si>
  <si>
    <t>133,79</t>
  </si>
  <si>
    <t>133,68</t>
  </si>
  <si>
    <t>134,61</t>
  </si>
  <si>
    <t>134,53</t>
  </si>
  <si>
    <t>133,50</t>
  </si>
  <si>
    <t>135,24</t>
  </si>
  <si>
    <t>#FFFFFF00</t>
  </si>
  <si>
    <t>Sample20</t>
  </si>
  <si>
    <t>104,61</t>
  </si>
  <si>
    <t>-10,45</t>
  </si>
  <si>
    <t>105,03</t>
  </si>
  <si>
    <t>-12,34</t>
  </si>
  <si>
    <t>-9,63</t>
  </si>
  <si>
    <t>104,77</t>
  </si>
  <si>
    <t>105,93</t>
  </si>
  <si>
    <t>18,77</t>
  </si>
  <si>
    <t>14,78</t>
  </si>
  <si>
    <t>10,80</t>
  </si>
  <si>
    <t>8,65</t>
  </si>
  <si>
    <t>6,72</t>
  </si>
  <si>
    <t>6,88</t>
  </si>
  <si>
    <t>7,54</t>
  </si>
  <si>
    <t>10,17</t>
  </si>
  <si>
    <t>19,43</t>
  </si>
  <si>
    <t>41,73</t>
  </si>
  <si>
    <t>74,74</t>
  </si>
  <si>
    <t>104,58</t>
  </si>
  <si>
    <t>120,20</t>
  </si>
  <si>
    <t>126,14</t>
  </si>
  <si>
    <t>127,27</t>
  </si>
  <si>
    <t>128,93</t>
  </si>
  <si>
    <t>128,59</t>
  </si>
  <si>
    <t>128,98</t>
  </si>
  <si>
    <t>128,56</t>
  </si>
  <si>
    <t>128,97</t>
  </si>
  <si>
    <t>128,75</t>
  </si>
  <si>
    <t>128,86</t>
  </si>
  <si>
    <t>128,11</t>
  </si>
  <si>
    <t>128,13</t>
  </si>
  <si>
    <t>128,84</t>
  </si>
  <si>
    <t>128,54</t>
  </si>
  <si>
    <t>129,30</t>
  </si>
  <si>
    <t>128,03</t>
  </si>
  <si>
    <t>128,66</t>
  </si>
  <si>
    <t>129,02</t>
  </si>
  <si>
    <t>Sample26</t>
  </si>
  <si>
    <t>105,48</t>
  </si>
  <si>
    <t>-6,26</t>
  </si>
  <si>
    <t>116,78</t>
  </si>
  <si>
    <t>-11,47</t>
  </si>
  <si>
    <t>-5,44</t>
  </si>
  <si>
    <t>116,52</t>
  </si>
  <si>
    <t>117,21</t>
  </si>
  <si>
    <t>11,34</t>
  </si>
  <si>
    <t>8,93</t>
  </si>
  <si>
    <t>7,61</t>
  </si>
  <si>
    <t>6,23</t>
  </si>
  <si>
    <t>4,68</t>
  </si>
  <si>
    <t>4,65</t>
  </si>
  <si>
    <t>5,22</t>
  </si>
  <si>
    <t>6,65</t>
  </si>
  <si>
    <t>11,52</t>
  </si>
  <si>
    <t>28,91</t>
  </si>
  <si>
    <t>59,78</t>
  </si>
  <si>
    <t>94,62</t>
  </si>
  <si>
    <t>118,48</t>
  </si>
  <si>
    <t>129,00</t>
  </si>
  <si>
    <t>132,22</t>
  </si>
  <si>
    <t>134,36</t>
  </si>
  <si>
    <t>135,36</t>
  </si>
  <si>
    <t>135,62</t>
  </si>
  <si>
    <t>135,20</t>
  </si>
  <si>
    <t>136,22</t>
  </si>
  <si>
    <t>136,63</t>
  </si>
  <si>
    <t>136,17</t>
  </si>
  <si>
    <t>136,69</t>
  </si>
  <si>
    <t>135,99</t>
  </si>
  <si>
    <t>136,77</t>
  </si>
  <si>
    <t>137,61</t>
  </si>
  <si>
    <t>138,07</t>
  </si>
  <si>
    <t>138,50</t>
  </si>
  <si>
    <t>138,61</t>
  </si>
  <si>
    <t>137,97</t>
  </si>
  <si>
    <t>138,96</t>
  </si>
  <si>
    <t>#FFFFFFB1</t>
  </si>
  <si>
    <t>Sample8</t>
  </si>
  <si>
    <t>107,54</t>
  </si>
  <si>
    <t>-11,65</t>
  </si>
  <si>
    <t>49,18</t>
  </si>
  <si>
    <t>-9,41</t>
  </si>
  <si>
    <t>-10,83</t>
  </si>
  <si>
    <t>48,92</t>
  </si>
  <si>
    <t>50,98</t>
  </si>
  <si>
    <t>72,30</t>
  </si>
  <si>
    <t>61,95</t>
  </si>
  <si>
    <t>53,95</t>
  </si>
  <si>
    <t>48,58</t>
  </si>
  <si>
    <t>44,50</t>
  </si>
  <si>
    <t>45,04</t>
  </si>
  <si>
    <t>47,48</t>
  </si>
  <si>
    <t>54,25</t>
  </si>
  <si>
    <t>72,07</t>
  </si>
  <si>
    <t>98,32</t>
  </si>
  <si>
    <t>117,14</t>
  </si>
  <si>
    <t>124,97</t>
  </si>
  <si>
    <t>127,80</t>
  </si>
  <si>
    <t>128,49</t>
  </si>
  <si>
    <t>127,82</t>
  </si>
  <si>
    <t>128,31</t>
  </si>
  <si>
    <t>127,72</t>
  </si>
  <si>
    <t>127,22</t>
  </si>
  <si>
    <t>126,66</t>
  </si>
  <si>
    <t>127,32</t>
  </si>
  <si>
    <t>127,86</t>
  </si>
  <si>
    <t>127,37</t>
  </si>
  <si>
    <t>128,06</t>
  </si>
  <si>
    <t>127,75</t>
  </si>
  <si>
    <t>127,97</t>
  </si>
  <si>
    <t>130,07</t>
  </si>
  <si>
    <t>130,66</t>
  </si>
  <si>
    <t>131,42</t>
  </si>
  <si>
    <t>132,10</t>
  </si>
  <si>
    <t>131,06</t>
  </si>
  <si>
    <t>131,94</t>
  </si>
  <si>
    <t>Sample6</t>
  </si>
  <si>
    <t>102,88</t>
  </si>
  <si>
    <t>-5,38</t>
  </si>
  <si>
    <t>115,98</t>
  </si>
  <si>
    <t>-14,07</t>
  </si>
  <si>
    <t>-4,56</t>
  </si>
  <si>
    <t>115,72</t>
  </si>
  <si>
    <t>116,67</t>
  </si>
  <si>
    <t>8,96</t>
  </si>
  <si>
    <t>7,99</t>
  </si>
  <si>
    <t>6,83</t>
  </si>
  <si>
    <t>5,28</t>
  </si>
  <si>
    <t>4,19</t>
  </si>
  <si>
    <t>4,18</t>
  </si>
  <si>
    <t>4,67</t>
  </si>
  <si>
    <t>5,61</t>
  </si>
  <si>
    <t>9,48</t>
  </si>
  <si>
    <t>24,69</t>
  </si>
  <si>
    <t>54,12</t>
  </si>
  <si>
    <t>87,58</t>
  </si>
  <si>
    <t>110,85</t>
  </si>
  <si>
    <t>120,83</t>
  </si>
  <si>
    <t>123,91</t>
  </si>
  <si>
    <t>125,86</t>
  </si>
  <si>
    <t>127,04</t>
  </si>
  <si>
    <t>127,35</t>
  </si>
  <si>
    <t>127,21</t>
  </si>
  <si>
    <t>128,39</t>
  </si>
  <si>
    <t>128,58</t>
  </si>
  <si>
    <t>129,39</t>
  </si>
  <si>
    <t>128,81</t>
  </si>
  <si>
    <t>129,13</t>
  </si>
  <si>
    <t>130,29</t>
  </si>
  <si>
    <t>130,40</t>
  </si>
  <si>
    <t>131,45</t>
  </si>
  <si>
    <t>131,21</t>
  </si>
  <si>
    <t>133,08</t>
  </si>
  <si>
    <t>Sample7</t>
  </si>
  <si>
    <t>103,18</t>
  </si>
  <si>
    <t>-3,99</t>
  </si>
  <si>
    <t>118,37</t>
  </si>
  <si>
    <t>-13,77</t>
  </si>
  <si>
    <t>-3,17</t>
  </si>
  <si>
    <t>118,11</t>
  </si>
  <si>
    <t>118,95</t>
  </si>
  <si>
    <t>7,83</t>
  </si>
  <si>
    <t>5,87</t>
  </si>
  <si>
    <t>5,24</t>
  </si>
  <si>
    <t>4,39</t>
  </si>
  <si>
    <t>8,46</t>
  </si>
  <si>
    <t>21,69</t>
  </si>
  <si>
    <t>49,94</t>
  </si>
  <si>
    <t>84,11</t>
  </si>
  <si>
    <t>109,53</t>
  </si>
  <si>
    <t>121,43</t>
  </si>
  <si>
    <t>125,40</t>
  </si>
  <si>
    <t>127,74</t>
  </si>
  <si>
    <t>129,70</t>
  </si>
  <si>
    <t>129,82</t>
  </si>
  <si>
    <t>130,79</t>
  </si>
  <si>
    <t>131,41</t>
  </si>
  <si>
    <t>131,02</t>
  </si>
  <si>
    <t>131,78</t>
  </si>
  <si>
    <t>131,27</t>
  </si>
  <si>
    <t>131,34</t>
  </si>
  <si>
    <t>132,42</t>
  </si>
  <si>
    <t>132,08</t>
  </si>
  <si>
    <t>132,45</t>
  </si>
  <si>
    <t>132,47</t>
  </si>
  <si>
    <t>132,02</t>
  </si>
  <si>
    <t>133,80</t>
  </si>
  <si>
    <t>Sample9</t>
  </si>
  <si>
    <t>102,58</t>
  </si>
  <si>
    <t>-3,22</t>
  </si>
  <si>
    <t>118,61</t>
  </si>
  <si>
    <t>-14,37</t>
  </si>
  <si>
    <t>-2,40</t>
  </si>
  <si>
    <t>118,35</t>
  </si>
  <si>
    <t>119,25</t>
  </si>
  <si>
    <t>7,18</t>
  </si>
  <si>
    <t>7,15</t>
  </si>
  <si>
    <t>3,83</t>
  </si>
  <si>
    <t>3,87</t>
  </si>
  <si>
    <t>4,23</t>
  </si>
  <si>
    <t>7,90</t>
  </si>
  <si>
    <t>20,42</t>
  </si>
  <si>
    <t>46,73</t>
  </si>
  <si>
    <t>79,51</t>
  </si>
  <si>
    <t>106,29</t>
  </si>
  <si>
    <t>119,40</t>
  </si>
  <si>
    <t>124,04</t>
  </si>
  <si>
    <t>126,79</t>
  </si>
  <si>
    <t>127,85</t>
  </si>
  <si>
    <t>128,51</t>
  </si>
  <si>
    <t>128,60</t>
  </si>
  <si>
    <t>129,74</t>
  </si>
  <si>
    <t>130,22</t>
  </si>
  <si>
    <t>129,75</t>
  </si>
  <si>
    <t>130,45</t>
  </si>
  <si>
    <t>129,47</t>
  </si>
  <si>
    <t>130,08</t>
  </si>
  <si>
    <t>130,76</t>
  </si>
  <si>
    <t>129,76</t>
  </si>
  <si>
    <t>131,89</t>
  </si>
  <si>
    <t>Sample12</t>
  </si>
  <si>
    <t>102,29</t>
  </si>
  <si>
    <t>-2,30</t>
  </si>
  <si>
    <t>117,59</t>
  </si>
  <si>
    <t>-14,66</t>
  </si>
  <si>
    <t>-1,48</t>
  </si>
  <si>
    <t>117,33</t>
  </si>
  <si>
    <t>118,25</t>
  </si>
  <si>
    <t>7,71</t>
  </si>
  <si>
    <t>7,35</t>
  </si>
  <si>
    <t>5,95</t>
  </si>
  <si>
    <t>5,16</t>
  </si>
  <si>
    <t>4,00</t>
  </si>
  <si>
    <t>4,35</t>
  </si>
  <si>
    <t>5,13</t>
  </si>
  <si>
    <t>20,91</t>
  </si>
  <si>
    <t>47,31</t>
  </si>
  <si>
    <t>79,70</t>
  </si>
  <si>
    <t>104,69</t>
  </si>
  <si>
    <t>117,03</t>
  </si>
  <si>
    <t>121,90</t>
  </si>
  <si>
    <t>124,55</t>
  </si>
  <si>
    <t>126,25</t>
  </si>
  <si>
    <t>130,51</t>
  </si>
  <si>
    <t>130,10</t>
  </si>
  <si>
    <t>131,05</t>
  </si>
  <si>
    <t>130,50</t>
  </si>
  <si>
    <t>130,83</t>
  </si>
  <si>
    <t>132,06</t>
  </si>
  <si>
    <t>132,13</t>
  </si>
  <si>
    <t>132,96</t>
  </si>
  <si>
    <t>132,52</t>
  </si>
  <si>
    <t>132,49</t>
  </si>
  <si>
    <t>134,34</t>
  </si>
  <si>
    <t>Sample13</t>
  </si>
  <si>
    <t>102,80</t>
  </si>
  <si>
    <t>-3,68</t>
  </si>
  <si>
    <t>119,36</t>
  </si>
  <si>
    <t>-14,15</t>
  </si>
  <si>
    <t>-2,86</t>
  </si>
  <si>
    <t>119,10</t>
  </si>
  <si>
    <t>119,97</t>
  </si>
  <si>
    <t>7,37</t>
  </si>
  <si>
    <t>6,70</t>
  </si>
  <si>
    <t>5,72</t>
  </si>
  <si>
    <t>4,99</t>
  </si>
  <si>
    <t>3,63</t>
  </si>
  <si>
    <t>3,79</t>
  </si>
  <si>
    <t>4,76</t>
  </si>
  <si>
    <t>7,72</t>
  </si>
  <si>
    <t>20,39</t>
  </si>
  <si>
    <t>47,32</t>
  </si>
  <si>
    <t>81,73</t>
  </si>
  <si>
    <t>108,34</t>
  </si>
  <si>
    <t>120,82</t>
  </si>
  <si>
    <t>124,78</t>
  </si>
  <si>
    <t>126,94</t>
  </si>
  <si>
    <t>128,23</t>
  </si>
  <si>
    <t>128,69</t>
  </si>
  <si>
    <t>129,50</t>
  </si>
  <si>
    <t>130,17</t>
  </si>
  <si>
    <t>129,81</t>
  </si>
  <si>
    <t>130,77</t>
  </si>
  <si>
    <t>130,48</t>
  </si>
  <si>
    <t>130,80</t>
  </si>
  <si>
    <t>132,01</t>
  </si>
  <si>
    <t>132,39</t>
  </si>
  <si>
    <t>133,40</t>
  </si>
  <si>
    <t>133,06</t>
  </si>
  <si>
    <t>133,15</t>
  </si>
  <si>
    <t>134,44</t>
  </si>
  <si>
    <t>LONG DE ONDA</t>
  </si>
  <si>
    <t>N</t>
  </si>
  <si>
    <t>REFLECTANCIAS</t>
  </si>
  <si>
    <t>C</t>
  </si>
  <si>
    <t>estandar</t>
  </si>
  <si>
    <t>0,02</t>
  </si>
  <si>
    <t>0,05</t>
  </si>
  <si>
    <t>0,1</t>
  </si>
  <si>
    <t>0,5</t>
  </si>
  <si>
    <t>1,2</t>
  </si>
  <si>
    <t>1,5</t>
  </si>
  <si>
    <t>1,8</t>
  </si>
  <si>
    <t>2,1</t>
  </si>
  <si>
    <t>2,4</t>
  </si>
  <si>
    <t>K/S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</si>
</sst>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D7"/>
      </patternFill>
    </fill>
    <fill>
      <patternFill patternType="solid">
        <fgColor rgb="FFFFFF8D"/>
      </patternFill>
    </fill>
    <fill>
      <patternFill patternType="solid">
        <fgColor rgb="FFFFFF00"/>
      </patternFill>
    </fill>
    <fill>
      <patternFill patternType="solid">
        <fgColor rgb="FFFFFFB1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4"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3" borderId="0" xfId="0" applyNumberFormat="1" applyFill="1" applyAlignment="1" applyProtection="1"/>
    <xf numFmtId="0" fontId="0" fillId="4" borderId="0" xfId="0" applyNumberFormat="1" applyFill="1" applyAlignment="1" applyProtection="1"/>
    <xf numFmtId="0" fontId="0" fillId="5" borderId="0" xfId="0" applyNumberFormat="1" applyFill="1" applyAlignment="1" applyProtection="1"/>
    <xf numFmtId="0" fontId="0" fillId="6" borderId="0" xfId="0" applyNumberFormat="1" applyFill="1" applyAlignment="1" applyProtection="1"/>
    <xf numFmtId="14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6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Sheet1!$N$52:$W$52</c:f>
              <c:numCache>
                <c:formatCode>0.000</c:formatCode>
                <c:ptCount val="10"/>
                <c:pt idx="0">
                  <c:v>2.8579810181190665E-3</c:v>
                </c:pt>
                <c:pt idx="1">
                  <c:v>5.3062932226832657E-2</c:v>
                </c:pt>
                <c:pt idx="2">
                  <c:v>0.17329535382416014</c:v>
                </c:pt>
                <c:pt idx="3">
                  <c:v>1.7576752530633992</c:v>
                </c:pt>
                <c:pt idx="4">
                  <c:v>3.4658710758377431</c:v>
                </c:pt>
                <c:pt idx="5">
                  <c:v>4.6251571428571419</c:v>
                </c:pt>
                <c:pt idx="6">
                  <c:v>5.4248460408684549</c:v>
                </c:pt>
                <c:pt idx="7">
                  <c:v>5.999688300835655</c:v>
                </c:pt>
                <c:pt idx="8">
                  <c:v>5.5236343060959801</c:v>
                </c:pt>
                <c:pt idx="9">
                  <c:v>5.8211105156037988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Sheet1!$N$53:$W$53</c:f>
              <c:numCache>
                <c:formatCode>0.000</c:formatCode>
                <c:ptCount val="10"/>
                <c:pt idx="0">
                  <c:v>1.383847561695596E-2</c:v>
                </c:pt>
                <c:pt idx="1">
                  <c:v>0.11685250201775622</c:v>
                </c:pt>
                <c:pt idx="2">
                  <c:v>0.32678434476693052</c:v>
                </c:pt>
                <c:pt idx="3">
                  <c:v>2.4568499323410018</c:v>
                </c:pt>
                <c:pt idx="4">
                  <c:v>4.643754143337067</c:v>
                </c:pt>
                <c:pt idx="5">
                  <c:v>5.2977722778473098</c:v>
                </c:pt>
                <c:pt idx="6">
                  <c:v>6.1274485815602837</c:v>
                </c:pt>
                <c:pt idx="7">
                  <c:v>6.0287569930069926</c:v>
                </c:pt>
                <c:pt idx="8">
                  <c:v>5.8394710884353751</c:v>
                </c:pt>
                <c:pt idx="9">
                  <c:v>6.4961865671641794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Sheet1!$N$54:$W$54</c:f>
              <c:numCache>
                <c:formatCode>0.000</c:formatCode>
                <c:ptCount val="10"/>
                <c:pt idx="0">
                  <c:v>3.2994832041343659E-2</c:v>
                </c:pt>
                <c:pt idx="1">
                  <c:v>0.1965340593141798</c:v>
                </c:pt>
                <c:pt idx="2">
                  <c:v>0.4787267077555214</c:v>
                </c:pt>
                <c:pt idx="3">
                  <c:v>3.6836296296296296</c:v>
                </c:pt>
                <c:pt idx="4">
                  <c:v>5.6083522339027594</c:v>
                </c:pt>
                <c:pt idx="5">
                  <c:v>6.3547942166910687</c:v>
                </c:pt>
                <c:pt idx="6">
                  <c:v>7.5472375638841562</c:v>
                </c:pt>
                <c:pt idx="7">
                  <c:v>7.5472375638841562</c:v>
                </c:pt>
                <c:pt idx="8">
                  <c:v>7.4331113445378145</c:v>
                </c:pt>
                <c:pt idx="9">
                  <c:v>7.7698587412587408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Sheet1!$N$55:$W$55</c:f>
              <c:numCache>
                <c:formatCode>0.000</c:formatCode>
                <c:ptCount val="10"/>
                <c:pt idx="0">
                  <c:v>5.9916709003669202E-2</c:v>
                </c:pt>
                <c:pt idx="1">
                  <c:v>0.27213013585837792</c:v>
                </c:pt>
                <c:pt idx="2">
                  <c:v>0.66360791679137998</c:v>
                </c:pt>
                <c:pt idx="3">
                  <c:v>4.8235968208092483</c:v>
                </c:pt>
                <c:pt idx="4">
                  <c:v>7.0568321829855538</c:v>
                </c:pt>
                <c:pt idx="5">
                  <c:v>8.4960969696969713</c:v>
                </c:pt>
                <c:pt idx="6">
                  <c:v>8.5681847328244274</c:v>
                </c:pt>
                <c:pt idx="7">
                  <c:v>9.0050899201596799</c:v>
                </c:pt>
                <c:pt idx="8">
                  <c:v>8.7157224806201548</c:v>
                </c:pt>
                <c:pt idx="9">
                  <c:v>9.0449900801603196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Sheet1!$N$56:$W$56</c:f>
              <c:numCache>
                <c:formatCode>0.000</c:formatCode>
                <c:ptCount val="10"/>
                <c:pt idx="0">
                  <c:v>8.3876269149894891E-2</c:v>
                </c:pt>
                <c:pt idx="1">
                  <c:v>0.34609550561797747</c:v>
                </c:pt>
                <c:pt idx="2">
                  <c:v>0.82633950016772895</c:v>
                </c:pt>
                <c:pt idx="3">
                  <c:v>6.4740761904761905</c:v>
                </c:pt>
                <c:pt idx="4">
                  <c:v>9.7071606837606854</c:v>
                </c:pt>
                <c:pt idx="5">
                  <c:v>10.954124224343673</c:v>
                </c:pt>
                <c:pt idx="6">
                  <c:v>11.427097890818857</c:v>
                </c:pt>
                <c:pt idx="7">
                  <c:v>12.073980287206266</c:v>
                </c:pt>
                <c:pt idx="8">
                  <c:v>11.305362285012286</c:v>
                </c:pt>
                <c:pt idx="9">
                  <c:v>12.792254683195592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Sheet1!$N$57:$W$57</c:f>
              <c:numCache>
                <c:formatCode>0.000</c:formatCode>
                <c:ptCount val="10"/>
                <c:pt idx="0">
                  <c:v>7.7644970414201223E-2</c:v>
                </c:pt>
                <c:pt idx="1">
                  <c:v>0.33532433392539973</c:v>
                </c:pt>
                <c:pt idx="2">
                  <c:v>0.81012560570859604</c:v>
                </c:pt>
                <c:pt idx="3">
                  <c:v>6.3018418604651165</c:v>
                </c:pt>
                <c:pt idx="4">
                  <c:v>9.7759381720430092</c:v>
                </c:pt>
                <c:pt idx="5">
                  <c:v>10.982622488038279</c:v>
                </c:pt>
                <c:pt idx="6">
                  <c:v>11.305362285012286</c:v>
                </c:pt>
                <c:pt idx="7">
                  <c:v>11.939246640826875</c:v>
                </c:pt>
                <c:pt idx="8">
                  <c:v>11.52</c:v>
                </c:pt>
                <c:pt idx="9">
                  <c:v>12.211562137203165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Sheet1!$N$58:$W$58</c:f>
              <c:numCache>
                <c:formatCode>0.000</c:formatCode>
                <c:ptCount val="10"/>
                <c:pt idx="0">
                  <c:v>6.6764051488566081E-2</c:v>
                </c:pt>
                <c:pt idx="1">
                  <c:v>0.29047497893850061</c:v>
                </c:pt>
                <c:pt idx="2">
                  <c:v>0.71509308361827761</c:v>
                </c:pt>
                <c:pt idx="3">
                  <c:v>5.6689997347480103</c:v>
                </c:pt>
                <c:pt idx="4">
                  <c:v>8.6046440613026824</c:v>
                </c:pt>
                <c:pt idx="5">
                  <c:v>9.7299881156316932</c:v>
                </c:pt>
                <c:pt idx="6">
                  <c:v>10.411471640091117</c:v>
                </c:pt>
                <c:pt idx="7">
                  <c:v>10.841480969267138</c:v>
                </c:pt>
                <c:pt idx="8">
                  <c:v>10.51600287356322</c:v>
                </c:pt>
                <c:pt idx="9">
                  <c:v>11.275301960784315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Sheet1!$N$58:$W$58</c:f>
              <c:numCache>
                <c:formatCode>0.000</c:formatCode>
                <c:ptCount val="10"/>
                <c:pt idx="0">
                  <c:v>6.6764051488566081E-2</c:v>
                </c:pt>
                <c:pt idx="1">
                  <c:v>0.29047497893850061</c:v>
                </c:pt>
                <c:pt idx="2">
                  <c:v>0.71509308361827761</c:v>
                </c:pt>
                <c:pt idx="3">
                  <c:v>5.6689997347480103</c:v>
                </c:pt>
                <c:pt idx="4">
                  <c:v>8.6046440613026824</c:v>
                </c:pt>
                <c:pt idx="5">
                  <c:v>9.7299881156316932</c:v>
                </c:pt>
                <c:pt idx="6">
                  <c:v>10.411471640091117</c:v>
                </c:pt>
                <c:pt idx="7">
                  <c:v>10.841480969267138</c:v>
                </c:pt>
                <c:pt idx="8">
                  <c:v>10.51600287356322</c:v>
                </c:pt>
                <c:pt idx="9">
                  <c:v>11.275301960784315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Sheet1!$N$59:$W$59</c:f>
              <c:numCache>
                <c:formatCode>0.000</c:formatCode>
                <c:ptCount val="10"/>
                <c:pt idx="0">
                  <c:v>3.6628847413228569E-2</c:v>
                </c:pt>
                <c:pt idx="1">
                  <c:v>0.19290898617511523</c:v>
                </c:pt>
                <c:pt idx="2">
                  <c:v>0.49408333333333332</c:v>
                </c:pt>
                <c:pt idx="3">
                  <c:v>3.9672708456243853</c:v>
                </c:pt>
                <c:pt idx="4">
                  <c:v>6.5520469924812019</c:v>
                </c:pt>
                <c:pt idx="5">
                  <c:v>7.940705971479499</c:v>
                </c:pt>
                <c:pt idx="6">
                  <c:v>8.5681847328244274</c:v>
                </c:pt>
                <c:pt idx="7">
                  <c:v>8.8679196850393716</c:v>
                </c:pt>
                <c:pt idx="8">
                  <c:v>8.7722386939571155</c:v>
                </c:pt>
                <c:pt idx="9">
                  <c:v>9.5280016806722703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Sheet1!$N$60:$W$60</c:f>
              <c:numCache>
                <c:formatCode>0.000</c:formatCode>
                <c:ptCount val="10"/>
                <c:pt idx="0">
                  <c:v>2.9071659831642581E-3</c:v>
                </c:pt>
                <c:pt idx="1">
                  <c:v>5.4119945885944265E-2</c:v>
                </c:pt>
                <c:pt idx="2">
                  <c:v>0.17851325464047571</c:v>
                </c:pt>
                <c:pt idx="3">
                  <c:v>1.6704901955738547</c:v>
                </c:pt>
                <c:pt idx="4">
                  <c:v>3.397877777777778</c:v>
                </c:pt>
                <c:pt idx="5">
                  <c:v>4.3216616033755271</c:v>
                </c:pt>
                <c:pt idx="6">
                  <c:v>4.9524654846335689</c:v>
                </c:pt>
                <c:pt idx="7">
                  <c:v>5.3686139240506332</c:v>
                </c:pt>
                <c:pt idx="8">
                  <c:v>5.2361368649318454</c:v>
                </c:pt>
                <c:pt idx="9">
                  <c:v>5.5152839378238356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Sheet1!$N$61:$W$61</c:f>
              <c:numCache>
                <c:formatCode>0.000</c:formatCode>
                <c:ptCount val="10"/>
                <c:pt idx="0">
                  <c:v>7.9282294330305855E-3</c:v>
                </c:pt>
                <c:pt idx="1">
                  <c:v>1.4353132628153035E-4</c:v>
                </c:pt>
                <c:pt idx="2">
                  <c:v>1.3976861262112963E-2</c:v>
                </c:pt>
                <c:pt idx="3">
                  <c:v>0.40682876827222625</c:v>
                </c:pt>
                <c:pt idx="4">
                  <c:v>0.87405536146662044</c:v>
                </c:pt>
                <c:pt idx="5">
                  <c:v>1.1485613811259621</c:v>
                </c:pt>
                <c:pt idx="6">
                  <c:v>1.4136597740894421</c:v>
                </c:pt>
                <c:pt idx="7">
                  <c:v>1.5506798237022523</c:v>
                </c:pt>
                <c:pt idx="8">
                  <c:v>1.4957503825920608</c:v>
                </c:pt>
                <c:pt idx="9">
                  <c:v>1.5541324423737126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Sheet1!$N$62:$W$62</c:f>
              <c:numCache>
                <c:formatCode>0.000</c:formatCode>
                <c:ptCount val="10"/>
                <c:pt idx="0">
                  <c:v>2.4676830636116004E-2</c:v>
                </c:pt>
                <c:pt idx="1">
                  <c:v>1.2539679016561379E-2</c:v>
                </c:pt>
                <c:pt idx="2">
                  <c:v>5.7266645700422315E-3</c:v>
                </c:pt>
                <c:pt idx="3">
                  <c:v>4.2685817500669E-2</c:v>
                </c:pt>
                <c:pt idx="4">
                  <c:v>0.1353001338240214</c:v>
                </c:pt>
                <c:pt idx="5">
                  <c:v>0.19447287509238725</c:v>
                </c:pt>
                <c:pt idx="6">
                  <c:v>0.25090144173007611</c:v>
                </c:pt>
                <c:pt idx="7">
                  <c:v>0.30362646051786857</c:v>
                </c:pt>
                <c:pt idx="8">
                  <c:v>0.29340901500739791</c:v>
                </c:pt>
                <c:pt idx="9">
                  <c:v>0.29323567202028733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Sheet1!$N$63:$W$63</c:f>
              <c:numCache>
                <c:formatCode>0.000</c:formatCode>
                <c:ptCount val="10"/>
                <c:pt idx="0">
                  <c:v>3.0956889287664789E-2</c:v>
                </c:pt>
                <c:pt idx="1">
                  <c:v>2.4946023045530934E-2</c:v>
                </c:pt>
                <c:pt idx="2">
                  <c:v>2.5487862217609947E-2</c:v>
                </c:pt>
                <c:pt idx="3">
                  <c:v>1.002887741441961E-3</c:v>
                </c:pt>
                <c:pt idx="4">
                  <c:v>1.5295075036990042E-3</c:v>
                </c:pt>
                <c:pt idx="5">
                  <c:v>8.8065996802922999E-3</c:v>
                </c:pt>
                <c:pt idx="6">
                  <c:v>1.5009636190702658E-2</c:v>
                </c:pt>
                <c:pt idx="7">
                  <c:v>2.640171676518676E-2</c:v>
                </c:pt>
                <c:pt idx="8">
                  <c:v>2.5852572145545785E-2</c:v>
                </c:pt>
                <c:pt idx="9">
                  <c:v>2.0420463722011496E-2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Sheet1!$N$64:$W$64</c:f>
              <c:numCache>
                <c:formatCode>0.000</c:formatCode>
                <c:ptCount val="10"/>
                <c:pt idx="0">
                  <c:v>3.453376423514929E-2</c:v>
                </c:pt>
                <c:pt idx="1">
                  <c:v>3.0236306729264483E-2</c:v>
                </c:pt>
                <c:pt idx="2">
                  <c:v>3.6512618392911686E-2</c:v>
                </c:pt>
                <c:pt idx="3">
                  <c:v>1.6973377703826949E-2</c:v>
                </c:pt>
                <c:pt idx="4">
                  <c:v>1.4412153950033773E-2</c:v>
                </c:pt>
                <c:pt idx="5">
                  <c:v>5.3099909788001838E-3</c:v>
                </c:pt>
                <c:pt idx="6">
                  <c:v>4.1459371861590384E-3</c:v>
                </c:pt>
                <c:pt idx="7">
                  <c:v>1.8611393357794686E-3</c:v>
                </c:pt>
                <c:pt idx="8">
                  <c:v>1.0505349125990997E-3</c:v>
                </c:pt>
                <c:pt idx="9">
                  <c:v>3.2100609193280519E-3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1499264"/>
        <c:axId val="-1901504704"/>
      </c:scatterChart>
      <c:valAx>
        <c:axId val="-19014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-1901504704"/>
        <c:crosses val="autoZero"/>
        <c:crossBetween val="midCat"/>
      </c:valAx>
      <c:valAx>
        <c:axId val="-19015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-19014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661987</xdr:colOff>
      <xdr:row>58</xdr:row>
      <xdr:rowOff>42862</xdr:rowOff>
    </xdr:from>
    <xdr:to>
      <xdr:col>21</xdr:col>
      <xdr:colOff>157162</xdr:colOff>
      <xdr:row>72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"/>
  <sheetViews>
    <sheetView tabSelected="1" topLeftCell="Z1" workbookViewId="0">
      <selection activeCell="N2" sqref="N2:AR2"/>
    </sheetView>
  </sheetViews>
  <sheetFormatPr baseColWidth="10" defaultColWidth="9.140625" defaultRowHeight="15" x14ac:dyDescent="0.25"/>
  <cols>
    <col min="1" max="1" width="15" customWidth="1"/>
    <col min="3" max="3" width="15.7109375" bestFit="1" customWidth="1"/>
    <col min="14" max="14" width="12.1406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s="1" t="s">
        <v>44</v>
      </c>
      <c r="B2" t="s">
        <v>45</v>
      </c>
      <c r="C2" s="2">
        <v>44322.690254629597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 t="s">
        <v>68</v>
      </c>
      <c r="AF2" t="s">
        <v>69</v>
      </c>
      <c r="AG2" t="s">
        <v>70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M2" t="s">
        <v>76</v>
      </c>
      <c r="AN2" t="s">
        <v>77</v>
      </c>
      <c r="AO2" t="s">
        <v>78</v>
      </c>
      <c r="AP2" t="s">
        <v>79</v>
      </c>
      <c r="AQ2" t="s">
        <v>80</v>
      </c>
      <c r="AR2" t="s">
        <v>81</v>
      </c>
    </row>
    <row r="3" spans="1:44" x14ac:dyDescent="0.25">
      <c r="A3" s="3" t="s">
        <v>82</v>
      </c>
      <c r="B3" t="s">
        <v>83</v>
      </c>
      <c r="C3" s="2">
        <v>44322.6480787037</v>
      </c>
      <c r="D3" t="s">
        <v>46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114</v>
      </c>
      <c r="AJ3" t="s">
        <v>115</v>
      </c>
      <c r="AK3" t="s">
        <v>116</v>
      </c>
      <c r="AL3" t="s">
        <v>117</v>
      </c>
      <c r="AM3" t="s">
        <v>118</v>
      </c>
      <c r="AN3" t="s">
        <v>119</v>
      </c>
      <c r="AO3" t="s">
        <v>120</v>
      </c>
      <c r="AP3" t="s">
        <v>121</v>
      </c>
      <c r="AQ3" t="s">
        <v>122</v>
      </c>
      <c r="AR3" t="s">
        <v>123</v>
      </c>
    </row>
    <row r="4" spans="1:44" x14ac:dyDescent="0.25">
      <c r="A4" s="4" t="s">
        <v>124</v>
      </c>
      <c r="B4" t="s">
        <v>125</v>
      </c>
      <c r="C4" s="2">
        <v>44322.650972222204</v>
      </c>
      <c r="D4" t="s">
        <v>46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90</v>
      </c>
      <c r="L4" t="s">
        <v>132</v>
      </c>
      <c r="M4" t="s">
        <v>92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151</v>
      </c>
      <c r="AJ4" t="s">
        <v>154</v>
      </c>
      <c r="AK4" t="s">
        <v>147</v>
      </c>
      <c r="AL4" t="s">
        <v>155</v>
      </c>
      <c r="AM4" t="s">
        <v>156</v>
      </c>
      <c r="AN4" t="s">
        <v>157</v>
      </c>
      <c r="AO4" t="s">
        <v>158</v>
      </c>
      <c r="AP4" t="s">
        <v>159</v>
      </c>
      <c r="AQ4" t="s">
        <v>160</v>
      </c>
      <c r="AR4" t="s">
        <v>161</v>
      </c>
    </row>
    <row r="5" spans="1:44" x14ac:dyDescent="0.25">
      <c r="A5" s="5" t="s">
        <v>162</v>
      </c>
      <c r="B5" t="s">
        <v>163</v>
      </c>
      <c r="C5" s="2">
        <v>44322.651759259301</v>
      </c>
      <c r="D5" t="s">
        <v>46</v>
      </c>
      <c r="E5" t="s">
        <v>164</v>
      </c>
      <c r="F5" t="s">
        <v>165</v>
      </c>
      <c r="G5" t="s">
        <v>166</v>
      </c>
      <c r="H5" t="s">
        <v>167</v>
      </c>
      <c r="I5" t="s">
        <v>168</v>
      </c>
      <c r="J5" t="s">
        <v>169</v>
      </c>
      <c r="K5" t="s">
        <v>90</v>
      </c>
      <c r="L5" t="s">
        <v>170</v>
      </c>
      <c r="M5" t="s">
        <v>92</v>
      </c>
      <c r="N5" t="s">
        <v>171</v>
      </c>
      <c r="O5" t="s">
        <v>172</v>
      </c>
      <c r="P5" t="s">
        <v>173</v>
      </c>
      <c r="Q5" t="s">
        <v>174</v>
      </c>
      <c r="R5" t="s">
        <v>175</v>
      </c>
      <c r="S5" t="s">
        <v>176</v>
      </c>
      <c r="T5" t="s">
        <v>177</v>
      </c>
      <c r="U5" t="s">
        <v>178</v>
      </c>
      <c r="V5" t="s">
        <v>179</v>
      </c>
      <c r="W5" t="s">
        <v>180</v>
      </c>
      <c r="X5" t="s">
        <v>181</v>
      </c>
      <c r="Y5" t="s">
        <v>182</v>
      </c>
      <c r="Z5" t="s">
        <v>183</v>
      </c>
      <c r="AA5" t="s">
        <v>184</v>
      </c>
      <c r="AB5" t="s">
        <v>185</v>
      </c>
      <c r="AC5" t="s">
        <v>122</v>
      </c>
      <c r="AD5" t="s">
        <v>186</v>
      </c>
      <c r="AE5" t="s">
        <v>187</v>
      </c>
      <c r="AF5" t="s">
        <v>188</v>
      </c>
      <c r="AG5" t="s">
        <v>189</v>
      </c>
      <c r="AH5" t="s">
        <v>190</v>
      </c>
      <c r="AI5" t="s">
        <v>191</v>
      </c>
      <c r="AJ5" t="s">
        <v>192</v>
      </c>
      <c r="AK5" t="s">
        <v>193</v>
      </c>
      <c r="AL5" t="s">
        <v>194</v>
      </c>
      <c r="AM5" t="s">
        <v>195</v>
      </c>
      <c r="AN5" t="s">
        <v>196</v>
      </c>
      <c r="AO5" t="s">
        <v>197</v>
      </c>
      <c r="AP5" t="s">
        <v>198</v>
      </c>
      <c r="AQ5" t="s">
        <v>199</v>
      </c>
      <c r="AR5" t="s">
        <v>200</v>
      </c>
    </row>
    <row r="6" spans="1:44" x14ac:dyDescent="0.25">
      <c r="A6" s="5" t="s">
        <v>162</v>
      </c>
      <c r="B6" t="s">
        <v>201</v>
      </c>
      <c r="C6" s="2">
        <v>44322.652534722198</v>
      </c>
      <c r="D6" t="s">
        <v>46</v>
      </c>
      <c r="E6" t="s">
        <v>202</v>
      </c>
      <c r="F6" t="s">
        <v>203</v>
      </c>
      <c r="G6" t="s">
        <v>204</v>
      </c>
      <c r="H6" t="s">
        <v>205</v>
      </c>
      <c r="I6" t="s">
        <v>206</v>
      </c>
      <c r="J6" t="s">
        <v>207</v>
      </c>
      <c r="K6" t="s">
        <v>90</v>
      </c>
      <c r="L6" t="s">
        <v>208</v>
      </c>
      <c r="M6" t="s">
        <v>92</v>
      </c>
      <c r="N6" t="s">
        <v>209</v>
      </c>
      <c r="O6" t="s">
        <v>210</v>
      </c>
      <c r="P6" t="s">
        <v>211</v>
      </c>
      <c r="Q6" t="s">
        <v>212</v>
      </c>
      <c r="R6" t="s">
        <v>213</v>
      </c>
      <c r="S6" t="s">
        <v>214</v>
      </c>
      <c r="T6" t="s">
        <v>215</v>
      </c>
      <c r="U6" t="s">
        <v>216</v>
      </c>
      <c r="V6" t="s">
        <v>217</v>
      </c>
      <c r="W6" t="s">
        <v>218</v>
      </c>
      <c r="X6" t="s">
        <v>219</v>
      </c>
      <c r="Y6" t="s">
        <v>220</v>
      </c>
      <c r="Z6" t="s">
        <v>221</v>
      </c>
      <c r="AA6" t="s">
        <v>222</v>
      </c>
      <c r="AB6" t="s">
        <v>223</v>
      </c>
      <c r="AC6" t="s">
        <v>224</v>
      </c>
      <c r="AD6" t="s">
        <v>225</v>
      </c>
      <c r="AE6" t="s">
        <v>226</v>
      </c>
      <c r="AF6" t="s">
        <v>227</v>
      </c>
      <c r="AG6" t="s">
        <v>228</v>
      </c>
      <c r="AH6" t="s">
        <v>229</v>
      </c>
      <c r="AI6" t="s">
        <v>230</v>
      </c>
      <c r="AJ6" t="s">
        <v>231</v>
      </c>
      <c r="AK6" t="s">
        <v>232</v>
      </c>
      <c r="AL6" t="s">
        <v>233</v>
      </c>
      <c r="AM6" t="s">
        <v>234</v>
      </c>
      <c r="AN6" t="s">
        <v>235</v>
      </c>
      <c r="AO6" t="s">
        <v>236</v>
      </c>
      <c r="AP6" t="s">
        <v>237</v>
      </c>
      <c r="AQ6" t="s">
        <v>238</v>
      </c>
      <c r="AR6" t="s">
        <v>239</v>
      </c>
    </row>
    <row r="7" spans="1:44" x14ac:dyDescent="0.25">
      <c r="A7" s="6" t="s">
        <v>240</v>
      </c>
      <c r="B7" t="s">
        <v>241</v>
      </c>
      <c r="C7" s="2">
        <v>44322.649675925903</v>
      </c>
      <c r="D7" t="s">
        <v>46</v>
      </c>
      <c r="E7" t="s">
        <v>242</v>
      </c>
      <c r="F7" t="s">
        <v>243</v>
      </c>
      <c r="G7" t="s">
        <v>244</v>
      </c>
      <c r="H7" t="s">
        <v>245</v>
      </c>
      <c r="I7" t="s">
        <v>246</v>
      </c>
      <c r="J7" t="s">
        <v>247</v>
      </c>
      <c r="K7" t="s">
        <v>90</v>
      </c>
      <c r="L7" t="s">
        <v>248</v>
      </c>
      <c r="M7" t="s">
        <v>92</v>
      </c>
      <c r="N7" t="s">
        <v>249</v>
      </c>
      <c r="O7" t="s">
        <v>250</v>
      </c>
      <c r="P7" t="s">
        <v>251</v>
      </c>
      <c r="Q7" t="s">
        <v>252</v>
      </c>
      <c r="R7" t="s">
        <v>253</v>
      </c>
      <c r="S7" t="s">
        <v>254</v>
      </c>
      <c r="T7" t="s">
        <v>255</v>
      </c>
      <c r="U7" t="s">
        <v>256</v>
      </c>
      <c r="V7" t="s">
        <v>257</v>
      </c>
      <c r="W7" t="s">
        <v>258</v>
      </c>
      <c r="X7" t="s">
        <v>259</v>
      </c>
      <c r="Y7" t="s">
        <v>260</v>
      </c>
      <c r="Z7" t="s">
        <v>261</v>
      </c>
      <c r="AA7" t="s">
        <v>262</v>
      </c>
      <c r="AB7" t="s">
        <v>263</v>
      </c>
      <c r="AC7" t="s">
        <v>264</v>
      </c>
      <c r="AD7" t="s">
        <v>265</v>
      </c>
      <c r="AE7" t="s">
        <v>266</v>
      </c>
      <c r="AF7" t="s">
        <v>267</v>
      </c>
      <c r="AG7" t="s">
        <v>268</v>
      </c>
      <c r="AH7" t="s">
        <v>269</v>
      </c>
      <c r="AI7" t="s">
        <v>270</v>
      </c>
      <c r="AJ7" t="s">
        <v>271</v>
      </c>
      <c r="AK7" t="s">
        <v>272</v>
      </c>
      <c r="AL7" t="s">
        <v>273</v>
      </c>
      <c r="AM7" t="s">
        <v>274</v>
      </c>
      <c r="AN7" t="s">
        <v>275</v>
      </c>
      <c r="AO7" t="s">
        <v>276</v>
      </c>
      <c r="AP7" t="s">
        <v>277</v>
      </c>
      <c r="AQ7" t="s">
        <v>278</v>
      </c>
      <c r="AR7" t="s">
        <v>279</v>
      </c>
    </row>
    <row r="8" spans="1:44" x14ac:dyDescent="0.25">
      <c r="A8" s="5" t="s">
        <v>162</v>
      </c>
      <c r="B8" t="s">
        <v>280</v>
      </c>
      <c r="C8" s="2">
        <v>44334.5910532407</v>
      </c>
      <c r="D8" t="s">
        <v>46</v>
      </c>
      <c r="E8" t="s">
        <v>281</v>
      </c>
      <c r="F8" t="s">
        <v>282</v>
      </c>
      <c r="G8" t="s">
        <v>283</v>
      </c>
      <c r="H8" t="s">
        <v>284</v>
      </c>
      <c r="I8" t="s">
        <v>285</v>
      </c>
      <c r="J8" t="s">
        <v>286</v>
      </c>
      <c r="K8" t="s">
        <v>90</v>
      </c>
      <c r="L8" t="s">
        <v>287</v>
      </c>
      <c r="M8" t="s">
        <v>92</v>
      </c>
      <c r="N8" t="s">
        <v>288</v>
      </c>
      <c r="O8" t="s">
        <v>289</v>
      </c>
      <c r="P8" t="s">
        <v>290</v>
      </c>
      <c r="Q8" t="s">
        <v>291</v>
      </c>
      <c r="R8" t="s">
        <v>292</v>
      </c>
      <c r="S8" t="s">
        <v>293</v>
      </c>
      <c r="T8" t="s">
        <v>294</v>
      </c>
      <c r="U8" t="s">
        <v>295</v>
      </c>
      <c r="V8" t="s">
        <v>296</v>
      </c>
      <c r="W8" t="s">
        <v>297</v>
      </c>
      <c r="X8" t="s">
        <v>298</v>
      </c>
      <c r="Y8" t="s">
        <v>299</v>
      </c>
      <c r="Z8" t="s">
        <v>300</v>
      </c>
      <c r="AA8" t="s">
        <v>301</v>
      </c>
      <c r="AB8" t="s">
        <v>302</v>
      </c>
      <c r="AC8" t="s">
        <v>303</v>
      </c>
      <c r="AD8" t="s">
        <v>304</v>
      </c>
      <c r="AE8" t="s">
        <v>305</v>
      </c>
      <c r="AF8" t="s">
        <v>306</v>
      </c>
      <c r="AG8" t="s">
        <v>307</v>
      </c>
      <c r="AH8" t="s">
        <v>190</v>
      </c>
      <c r="AI8" t="s">
        <v>308</v>
      </c>
      <c r="AJ8" t="s">
        <v>309</v>
      </c>
      <c r="AK8" t="s">
        <v>310</v>
      </c>
      <c r="AL8" t="s">
        <v>311</v>
      </c>
      <c r="AM8" t="s">
        <v>312</v>
      </c>
      <c r="AN8" t="s">
        <v>313</v>
      </c>
      <c r="AO8" t="s">
        <v>314</v>
      </c>
      <c r="AP8" t="s">
        <v>278</v>
      </c>
      <c r="AQ8" t="s">
        <v>315</v>
      </c>
      <c r="AR8" t="s">
        <v>316</v>
      </c>
    </row>
    <row r="9" spans="1:44" x14ac:dyDescent="0.25">
      <c r="A9" s="5" t="s">
        <v>162</v>
      </c>
      <c r="B9" t="s">
        <v>317</v>
      </c>
      <c r="C9" s="2">
        <v>44334.5916782407</v>
      </c>
      <c r="D9" t="s">
        <v>46</v>
      </c>
      <c r="E9" t="s">
        <v>318</v>
      </c>
      <c r="F9" t="s">
        <v>319</v>
      </c>
      <c r="G9" t="s">
        <v>320</v>
      </c>
      <c r="H9" t="s">
        <v>321</v>
      </c>
      <c r="I9" t="s">
        <v>322</v>
      </c>
      <c r="J9" t="s">
        <v>323</v>
      </c>
      <c r="K9" t="s">
        <v>90</v>
      </c>
      <c r="L9" t="s">
        <v>324</v>
      </c>
      <c r="M9" t="s">
        <v>92</v>
      </c>
      <c r="N9" t="s">
        <v>325</v>
      </c>
      <c r="O9" s="7">
        <v>44323</v>
      </c>
      <c r="P9" t="s">
        <v>326</v>
      </c>
      <c r="Q9" t="s">
        <v>327</v>
      </c>
      <c r="R9" s="7">
        <v>44259</v>
      </c>
      <c r="S9" s="7">
        <v>44381</v>
      </c>
      <c r="T9" t="s">
        <v>328</v>
      </c>
      <c r="U9" t="s">
        <v>327</v>
      </c>
      <c r="V9" t="s">
        <v>329</v>
      </c>
      <c r="W9" t="s">
        <v>330</v>
      </c>
      <c r="X9" t="s">
        <v>331</v>
      </c>
      <c r="Y9" t="s">
        <v>332</v>
      </c>
      <c r="Z9" t="s">
        <v>333</v>
      </c>
      <c r="AA9" t="s">
        <v>334</v>
      </c>
      <c r="AB9" t="s">
        <v>335</v>
      </c>
      <c r="AC9" t="s">
        <v>336</v>
      </c>
      <c r="AD9" t="s">
        <v>188</v>
      </c>
      <c r="AE9" t="s">
        <v>337</v>
      </c>
      <c r="AF9" t="s">
        <v>338</v>
      </c>
      <c r="AG9" t="s">
        <v>339</v>
      </c>
      <c r="AH9" t="s">
        <v>340</v>
      </c>
      <c r="AI9" t="s">
        <v>341</v>
      </c>
      <c r="AJ9" t="s">
        <v>342</v>
      </c>
      <c r="AK9" t="s">
        <v>343</v>
      </c>
      <c r="AL9" t="s">
        <v>344</v>
      </c>
      <c r="AM9" t="s">
        <v>345</v>
      </c>
      <c r="AN9" t="s">
        <v>346</v>
      </c>
      <c r="AO9" t="s">
        <v>347</v>
      </c>
      <c r="AP9" t="s">
        <v>348</v>
      </c>
      <c r="AQ9" t="s">
        <v>349</v>
      </c>
      <c r="AR9" t="s">
        <v>350</v>
      </c>
    </row>
    <row r="10" spans="1:44" x14ac:dyDescent="0.25">
      <c r="A10" s="5" t="s">
        <v>162</v>
      </c>
      <c r="B10" t="s">
        <v>351</v>
      </c>
      <c r="C10" s="2">
        <v>44334.592280092598</v>
      </c>
      <c r="D10" t="s">
        <v>46</v>
      </c>
      <c r="E10" t="s">
        <v>352</v>
      </c>
      <c r="F10" t="s">
        <v>353</v>
      </c>
      <c r="G10" t="s">
        <v>354</v>
      </c>
      <c r="H10" t="s">
        <v>355</v>
      </c>
      <c r="I10" t="s">
        <v>356</v>
      </c>
      <c r="J10" t="s">
        <v>357</v>
      </c>
      <c r="K10" t="s">
        <v>90</v>
      </c>
      <c r="L10" t="s">
        <v>358</v>
      </c>
      <c r="M10" t="s">
        <v>92</v>
      </c>
      <c r="N10" t="s">
        <v>359</v>
      </c>
      <c r="O10" t="s">
        <v>360</v>
      </c>
      <c r="P10" t="s">
        <v>326</v>
      </c>
      <c r="Q10" s="7">
        <v>44201</v>
      </c>
      <c r="R10" t="s">
        <v>361</v>
      </c>
      <c r="S10" t="s">
        <v>362</v>
      </c>
      <c r="T10" t="s">
        <v>363</v>
      </c>
      <c r="U10" s="7">
        <v>44413</v>
      </c>
      <c r="V10" t="s">
        <v>364</v>
      </c>
      <c r="W10" t="s">
        <v>365</v>
      </c>
      <c r="X10" t="s">
        <v>366</v>
      </c>
      <c r="Y10" t="s">
        <v>367</v>
      </c>
      <c r="Z10" t="s">
        <v>368</v>
      </c>
      <c r="AA10" t="s">
        <v>369</v>
      </c>
      <c r="AB10" t="s">
        <v>370</v>
      </c>
      <c r="AC10" t="s">
        <v>371</v>
      </c>
      <c r="AD10" t="s">
        <v>372</v>
      </c>
      <c r="AE10" t="s">
        <v>373</v>
      </c>
      <c r="AF10" t="s">
        <v>374</v>
      </c>
      <c r="AG10" t="s">
        <v>375</v>
      </c>
      <c r="AH10" t="s">
        <v>376</v>
      </c>
      <c r="AI10" t="s">
        <v>377</v>
      </c>
      <c r="AJ10" t="s">
        <v>378</v>
      </c>
      <c r="AK10" t="s">
        <v>120</v>
      </c>
      <c r="AL10" t="s">
        <v>379</v>
      </c>
      <c r="AM10" t="s">
        <v>275</v>
      </c>
      <c r="AN10" t="s">
        <v>380</v>
      </c>
      <c r="AO10" t="s">
        <v>381</v>
      </c>
      <c r="AP10" t="s">
        <v>106</v>
      </c>
      <c r="AQ10" t="s">
        <v>382</v>
      </c>
      <c r="AR10" t="s">
        <v>383</v>
      </c>
    </row>
    <row r="11" spans="1:44" x14ac:dyDescent="0.25">
      <c r="A11" s="5" t="s">
        <v>162</v>
      </c>
      <c r="B11" t="s">
        <v>384</v>
      </c>
      <c r="C11" s="2">
        <v>44334.593148148102</v>
      </c>
      <c r="D11" t="s">
        <v>46</v>
      </c>
      <c r="E11" t="s">
        <v>385</v>
      </c>
      <c r="F11" t="s">
        <v>386</v>
      </c>
      <c r="G11" t="s">
        <v>387</v>
      </c>
      <c r="H11" t="s">
        <v>388</v>
      </c>
      <c r="I11" t="s">
        <v>389</v>
      </c>
      <c r="J11" t="s">
        <v>390</v>
      </c>
      <c r="K11" t="s">
        <v>90</v>
      </c>
      <c r="L11" t="s">
        <v>391</v>
      </c>
      <c r="M11" t="s">
        <v>92</v>
      </c>
      <c r="N11" t="s">
        <v>392</v>
      </c>
      <c r="O11" t="s">
        <v>393</v>
      </c>
      <c r="P11" t="s">
        <v>394</v>
      </c>
      <c r="Q11" t="s">
        <v>395</v>
      </c>
      <c r="R11" s="7">
        <v>44381</v>
      </c>
      <c r="S11" t="s">
        <v>396</v>
      </c>
      <c r="T11" t="s">
        <v>397</v>
      </c>
      <c r="U11" t="s">
        <v>398</v>
      </c>
      <c r="V11" s="7">
        <v>44385</v>
      </c>
      <c r="W11" t="s">
        <v>399</v>
      </c>
      <c r="X11" t="s">
        <v>400</v>
      </c>
      <c r="Y11" t="s">
        <v>401</v>
      </c>
      <c r="Z11" t="s">
        <v>402</v>
      </c>
      <c r="AA11" t="s">
        <v>403</v>
      </c>
      <c r="AB11" t="s">
        <v>404</v>
      </c>
      <c r="AC11" t="s">
        <v>405</v>
      </c>
      <c r="AD11" t="s">
        <v>406</v>
      </c>
      <c r="AE11" t="s">
        <v>117</v>
      </c>
      <c r="AF11" t="s">
        <v>198</v>
      </c>
      <c r="AG11" t="s">
        <v>337</v>
      </c>
      <c r="AH11" t="s">
        <v>407</v>
      </c>
      <c r="AI11" t="s">
        <v>408</v>
      </c>
      <c r="AJ11" t="s">
        <v>409</v>
      </c>
      <c r="AK11" t="s">
        <v>410</v>
      </c>
      <c r="AL11" t="s">
        <v>411</v>
      </c>
      <c r="AM11" t="s">
        <v>412</v>
      </c>
      <c r="AN11" t="s">
        <v>413</v>
      </c>
      <c r="AO11" t="s">
        <v>414</v>
      </c>
      <c r="AP11" t="s">
        <v>415</v>
      </c>
      <c r="AQ11" t="s">
        <v>416</v>
      </c>
      <c r="AR11" t="s">
        <v>417</v>
      </c>
    </row>
    <row r="12" spans="1:44" x14ac:dyDescent="0.25">
      <c r="A12" s="5" t="s">
        <v>162</v>
      </c>
      <c r="B12" t="s">
        <v>418</v>
      </c>
      <c r="C12" s="2">
        <v>44334.593923611101</v>
      </c>
      <c r="D12" t="s">
        <v>46</v>
      </c>
      <c r="E12" t="s">
        <v>419</v>
      </c>
      <c r="F12" t="s">
        <v>420</v>
      </c>
      <c r="G12" t="s">
        <v>421</v>
      </c>
      <c r="H12" t="s">
        <v>422</v>
      </c>
      <c r="I12" t="s">
        <v>423</v>
      </c>
      <c r="J12" t="s">
        <v>424</v>
      </c>
      <c r="K12" t="s">
        <v>90</v>
      </c>
      <c r="L12" t="s">
        <v>425</v>
      </c>
      <c r="M12" t="s">
        <v>92</v>
      </c>
      <c r="N12" t="s">
        <v>426</v>
      </c>
      <c r="O12" t="s">
        <v>427</v>
      </c>
      <c r="P12" t="s">
        <v>428</v>
      </c>
      <c r="Q12" t="s">
        <v>429</v>
      </c>
      <c r="R12" t="s">
        <v>430</v>
      </c>
      <c r="S12" t="s">
        <v>431</v>
      </c>
      <c r="T12" s="7">
        <v>44412</v>
      </c>
      <c r="U12" t="s">
        <v>432</v>
      </c>
      <c r="V12" t="s">
        <v>433</v>
      </c>
      <c r="W12" t="s">
        <v>434</v>
      </c>
      <c r="X12" t="s">
        <v>435</v>
      </c>
      <c r="Y12" t="s">
        <v>436</v>
      </c>
      <c r="Z12" t="s">
        <v>437</v>
      </c>
      <c r="AA12" t="s">
        <v>438</v>
      </c>
      <c r="AB12" t="s">
        <v>439</v>
      </c>
      <c r="AC12" t="s">
        <v>440</v>
      </c>
      <c r="AD12" t="s">
        <v>441</v>
      </c>
      <c r="AE12" t="s">
        <v>442</v>
      </c>
      <c r="AF12" t="s">
        <v>442</v>
      </c>
      <c r="AG12" t="s">
        <v>443</v>
      </c>
      <c r="AH12" t="s">
        <v>444</v>
      </c>
      <c r="AI12" t="s">
        <v>445</v>
      </c>
      <c r="AJ12" t="s">
        <v>446</v>
      </c>
      <c r="AK12" t="s">
        <v>447</v>
      </c>
      <c r="AL12" t="s">
        <v>448</v>
      </c>
      <c r="AM12" t="s">
        <v>449</v>
      </c>
      <c r="AN12" t="s">
        <v>450</v>
      </c>
      <c r="AO12" t="s">
        <v>451</v>
      </c>
      <c r="AP12" t="s">
        <v>452</v>
      </c>
      <c r="AQ12" t="s">
        <v>453</v>
      </c>
      <c r="AR12" t="s">
        <v>454</v>
      </c>
    </row>
    <row r="14" spans="1:44" x14ac:dyDescent="0.25">
      <c r="C14" s="13" t="s">
        <v>457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 t="s">
        <v>469</v>
      </c>
      <c r="O14" s="13"/>
      <c r="P14" s="13"/>
      <c r="Q14" s="13"/>
      <c r="R14" s="13"/>
      <c r="S14" s="13"/>
      <c r="T14" s="13"/>
      <c r="U14" s="13"/>
      <c r="V14" s="13"/>
      <c r="W14" s="13"/>
    </row>
    <row r="15" spans="1:44" x14ac:dyDescent="0.25">
      <c r="B15" t="s">
        <v>458</v>
      </c>
      <c r="C15" s="10" t="s">
        <v>460</v>
      </c>
      <c r="D15" s="10" t="s">
        <v>461</v>
      </c>
      <c r="E15" s="10" t="s">
        <v>462</v>
      </c>
      <c r="F15" s="10" t="s">
        <v>463</v>
      </c>
      <c r="G15" s="10">
        <v>1</v>
      </c>
      <c r="H15" s="10" t="s">
        <v>464</v>
      </c>
      <c r="I15" s="10" t="s">
        <v>465</v>
      </c>
      <c r="J15" s="10" t="s">
        <v>466</v>
      </c>
      <c r="K15" s="10" t="s">
        <v>467</v>
      </c>
      <c r="L15" s="10" t="s">
        <v>468</v>
      </c>
      <c r="M15" s="10"/>
      <c r="N15" s="10" t="s">
        <v>460</v>
      </c>
      <c r="O15" s="10" t="s">
        <v>461</v>
      </c>
      <c r="P15" s="10" t="s">
        <v>462</v>
      </c>
      <c r="Q15" s="10" t="s">
        <v>463</v>
      </c>
      <c r="R15" s="10">
        <v>1</v>
      </c>
      <c r="S15" s="10" t="s">
        <v>464</v>
      </c>
      <c r="T15" s="10" t="s">
        <v>465</v>
      </c>
      <c r="U15" s="10" t="s">
        <v>466</v>
      </c>
      <c r="V15" s="10" t="s">
        <v>467</v>
      </c>
      <c r="W15" s="10" t="s">
        <v>468</v>
      </c>
    </row>
    <row r="16" spans="1:44" x14ac:dyDescent="0.25">
      <c r="A16" s="5" t="s">
        <v>455</v>
      </c>
      <c r="B16" t="s">
        <v>456</v>
      </c>
      <c r="C16" s="9">
        <v>1</v>
      </c>
      <c r="D16">
        <v>2</v>
      </c>
      <c r="E16" s="9">
        <v>3</v>
      </c>
      <c r="F16">
        <v>4</v>
      </c>
      <c r="G16" s="9">
        <v>5</v>
      </c>
      <c r="H16">
        <v>6</v>
      </c>
      <c r="I16" s="9">
        <v>7</v>
      </c>
      <c r="J16">
        <v>8</v>
      </c>
      <c r="K16" s="9">
        <v>9</v>
      </c>
      <c r="L16">
        <v>10</v>
      </c>
      <c r="M16" s="9" t="s">
        <v>459</v>
      </c>
      <c r="N16">
        <v>1</v>
      </c>
      <c r="O16" s="9">
        <v>2</v>
      </c>
      <c r="P16">
        <v>3</v>
      </c>
      <c r="Q16">
        <v>4</v>
      </c>
      <c r="R16" s="9">
        <v>5</v>
      </c>
      <c r="S16">
        <v>6</v>
      </c>
      <c r="T16">
        <v>7</v>
      </c>
      <c r="U16" s="9">
        <v>8</v>
      </c>
      <c r="V16">
        <v>9</v>
      </c>
      <c r="W16">
        <v>10</v>
      </c>
    </row>
    <row r="17" spans="1:23" x14ac:dyDescent="0.25">
      <c r="A17">
        <v>400</v>
      </c>
      <c r="C17" s="8">
        <v>92.72</v>
      </c>
      <c r="D17" s="8">
        <v>72.3</v>
      </c>
      <c r="E17" s="8">
        <v>55.96</v>
      </c>
      <c r="F17" s="8">
        <v>18.77</v>
      </c>
      <c r="G17" s="8">
        <v>11.34</v>
      </c>
      <c r="H17" s="8">
        <v>8.9600000000000009</v>
      </c>
      <c r="I17" s="8">
        <v>7.83</v>
      </c>
      <c r="J17" s="8">
        <v>7.18</v>
      </c>
      <c r="K17" s="8">
        <v>7.71</v>
      </c>
      <c r="L17" s="8">
        <v>7.37</v>
      </c>
      <c r="N17" s="8">
        <f t="shared" ref="N17:W17" si="0">((1-C17)^2/(2*C17))</f>
        <v>45.365392579810184</v>
      </c>
      <c r="O17" s="8">
        <f t="shared" si="0"/>
        <v>35.15691562932227</v>
      </c>
      <c r="P17" s="8">
        <f t="shared" si="0"/>
        <v>26.988934953538241</v>
      </c>
      <c r="Q17" s="8">
        <f t="shared" si="0"/>
        <v>8.4116382525306346</v>
      </c>
      <c r="R17" s="8">
        <f t="shared" si="0"/>
        <v>4.7140917107583773</v>
      </c>
      <c r="S17" s="8">
        <f t="shared" si="0"/>
        <v>3.535803571428572</v>
      </c>
      <c r="T17" s="8">
        <f t="shared" si="0"/>
        <v>2.9788569604086845</v>
      </c>
      <c r="U17" s="8">
        <f t="shared" si="0"/>
        <v>2.6596378830083567</v>
      </c>
      <c r="V17" s="8">
        <f t="shared" si="0"/>
        <v>2.9198508430609595</v>
      </c>
      <c r="W17" s="8">
        <f t="shared" si="0"/>
        <v>2.752842605156038</v>
      </c>
    </row>
    <row r="18" spans="1:23" x14ac:dyDescent="0.25">
      <c r="A18">
        <v>410</v>
      </c>
      <c r="C18" s="8">
        <v>84.69</v>
      </c>
      <c r="D18" s="8">
        <v>61.95</v>
      </c>
      <c r="E18" s="8">
        <v>45.48</v>
      </c>
      <c r="F18" s="8">
        <v>14.78</v>
      </c>
      <c r="G18" s="8">
        <v>8.93</v>
      </c>
      <c r="H18" s="8">
        <v>7.99</v>
      </c>
      <c r="I18" s="8">
        <v>7.05</v>
      </c>
      <c r="J18" s="8">
        <v>7.15</v>
      </c>
      <c r="K18" s="8">
        <v>7.35</v>
      </c>
      <c r="L18" s="8">
        <v>6.7</v>
      </c>
      <c r="N18" s="8">
        <f>((1-C18)^2/(2*C18))</f>
        <v>41.350903884756171</v>
      </c>
      <c r="O18" s="8">
        <f t="shared" ref="O18:O47" si="1">((1-D18)^2/(2*D18))</f>
        <v>29.983071025020177</v>
      </c>
      <c r="P18" s="8">
        <f t="shared" ref="P18:P47" si="2">((1-E18)^2/(2*E18))</f>
        <v>21.750993843447667</v>
      </c>
      <c r="Q18" s="8">
        <f t="shared" ref="Q18:Q47" si="3">((1-F18)^2/(2*F18))</f>
        <v>6.4238294993234097</v>
      </c>
      <c r="R18" s="8">
        <f t="shared" ref="R18:R47" si="4">((1-G18)^2/(2*G18))</f>
        <v>3.5209910414333705</v>
      </c>
      <c r="S18" s="8">
        <f t="shared" ref="S18:S47" si="5">((1-H18)^2/(2*H18))</f>
        <v>3.0575782227784734</v>
      </c>
      <c r="T18" s="8">
        <f t="shared" ref="T18:T47" si="6">((1-I18)^2/(2*I18))</f>
        <v>2.5959219858156026</v>
      </c>
      <c r="U18" s="8">
        <f t="shared" ref="U18:U47" si="7">((1-J18)^2/(2*J18))</f>
        <v>2.6449300699300702</v>
      </c>
      <c r="V18" s="8">
        <f t="shared" ref="V18:V47" si="8">((1-K18)^2/(2*K18))</f>
        <v>2.7430272108843536</v>
      </c>
      <c r="W18" s="8">
        <f t="shared" ref="W18:W47" si="9">((1-L18)^2/(2*L18))</f>
        <v>2.4246268656716419</v>
      </c>
    </row>
    <row r="19" spans="1:23" x14ac:dyDescent="0.25">
      <c r="A19">
        <v>420</v>
      </c>
      <c r="C19" s="8">
        <v>77.400000000000006</v>
      </c>
      <c r="D19" s="8">
        <v>53.95</v>
      </c>
      <c r="E19" s="8">
        <v>38.94</v>
      </c>
      <c r="F19" s="8">
        <v>10.8</v>
      </c>
      <c r="G19" s="8">
        <v>7.61</v>
      </c>
      <c r="H19" s="8">
        <v>6.83</v>
      </c>
      <c r="I19" s="8">
        <v>5.87</v>
      </c>
      <c r="J19" s="8">
        <v>5.87</v>
      </c>
      <c r="K19" s="8">
        <v>5.95</v>
      </c>
      <c r="L19" s="8">
        <v>5.72</v>
      </c>
      <c r="N19" s="8">
        <f>((1-C19)^2/(2*C19))</f>
        <v>37.706459948320415</v>
      </c>
      <c r="O19" s="8">
        <f t="shared" si="1"/>
        <v>25.984267840593144</v>
      </c>
      <c r="P19" s="8">
        <f t="shared" si="2"/>
        <v>18.482840267077552</v>
      </c>
      <c r="Q19" s="8">
        <f t="shared" si="3"/>
        <v>4.4462962962962971</v>
      </c>
      <c r="R19" s="8">
        <f t="shared" si="4"/>
        <v>2.8707030223390277</v>
      </c>
      <c r="S19" s="8">
        <f t="shared" si="5"/>
        <v>2.4882064421669106</v>
      </c>
      <c r="T19" s="8">
        <f t="shared" si="6"/>
        <v>2.0201788756388419</v>
      </c>
      <c r="U19" s="8">
        <f t="shared" si="7"/>
        <v>2.0201788756388419</v>
      </c>
      <c r="V19" s="8">
        <f t="shared" si="8"/>
        <v>2.0590336134453784</v>
      </c>
      <c r="W19" s="8">
        <f t="shared" si="9"/>
        <v>1.9474125874125874</v>
      </c>
    </row>
    <row r="20" spans="1:23" x14ac:dyDescent="0.25">
      <c r="A20">
        <v>430</v>
      </c>
      <c r="C20" s="8">
        <v>70.86</v>
      </c>
      <c r="D20" s="8">
        <v>48.58</v>
      </c>
      <c r="E20" s="8">
        <v>33.409999999999997</v>
      </c>
      <c r="F20" s="8">
        <v>8.65</v>
      </c>
      <c r="G20" s="8">
        <v>6.23</v>
      </c>
      <c r="H20" s="8">
        <v>5.28</v>
      </c>
      <c r="I20" s="8">
        <v>5.24</v>
      </c>
      <c r="J20" s="8">
        <v>5.01</v>
      </c>
      <c r="K20" s="8">
        <v>5.16</v>
      </c>
      <c r="L20" s="8">
        <v>4.99</v>
      </c>
      <c r="N20" s="8">
        <f t="shared" ref="N20:N47" si="10">((1-C20)^2/(2*C20))</f>
        <v>34.437056167090041</v>
      </c>
      <c r="O20" s="8">
        <f t="shared" si="1"/>
        <v>23.300292301358581</v>
      </c>
      <c r="P20" s="8">
        <f t="shared" si="2"/>
        <v>15.719965579167914</v>
      </c>
      <c r="Q20" s="8">
        <f t="shared" si="3"/>
        <v>3.3828034682080927</v>
      </c>
      <c r="R20" s="8">
        <f t="shared" si="4"/>
        <v>2.1952568218298558</v>
      </c>
      <c r="S20" s="8">
        <f t="shared" si="5"/>
        <v>1.7346969696969696</v>
      </c>
      <c r="T20" s="8">
        <f t="shared" si="6"/>
        <v>1.7154198473282445</v>
      </c>
      <c r="U20" s="8">
        <f t="shared" si="7"/>
        <v>1.6048003992015967</v>
      </c>
      <c r="V20" s="8">
        <f t="shared" si="8"/>
        <v>1.6768992248062018</v>
      </c>
      <c r="W20" s="8">
        <f t="shared" si="9"/>
        <v>1.5952004008016032</v>
      </c>
    </row>
    <row r="21" spans="1:23" x14ac:dyDescent="0.25">
      <c r="A21">
        <v>440</v>
      </c>
      <c r="C21" s="8">
        <v>66.58</v>
      </c>
      <c r="D21" s="8">
        <v>44.5</v>
      </c>
      <c r="E21" s="8">
        <v>29.81</v>
      </c>
      <c r="F21" s="8">
        <v>6.72</v>
      </c>
      <c r="G21" s="8">
        <v>4.68</v>
      </c>
      <c r="H21" s="8">
        <v>4.1900000000000004</v>
      </c>
      <c r="I21" s="8">
        <v>4.03</v>
      </c>
      <c r="J21" s="8">
        <v>3.83</v>
      </c>
      <c r="K21" s="8">
        <v>4.07</v>
      </c>
      <c r="L21" s="8">
        <v>3.63</v>
      </c>
      <c r="N21" s="8">
        <f t="shared" si="10"/>
        <v>32.297509762691497</v>
      </c>
      <c r="O21" s="8">
        <f t="shared" si="1"/>
        <v>21.261235955056179</v>
      </c>
      <c r="P21" s="8">
        <f t="shared" si="2"/>
        <v>13.921772895001677</v>
      </c>
      <c r="Q21" s="8">
        <f t="shared" si="3"/>
        <v>2.4344047619047617</v>
      </c>
      <c r="R21" s="8">
        <f t="shared" si="4"/>
        <v>1.4468376068376065</v>
      </c>
      <c r="S21" s="8">
        <f t="shared" si="5"/>
        <v>1.2143317422434368</v>
      </c>
      <c r="T21" s="8">
        <f t="shared" si="6"/>
        <v>1.1390694789081888</v>
      </c>
      <c r="U21" s="8">
        <f t="shared" si="7"/>
        <v>1.0455483028720627</v>
      </c>
      <c r="V21" s="8">
        <f t="shared" si="8"/>
        <v>1.1578501228501228</v>
      </c>
      <c r="W21" s="8">
        <f t="shared" si="9"/>
        <v>0.95274104683195582</v>
      </c>
    </row>
    <row r="22" spans="1:23" x14ac:dyDescent="0.25">
      <c r="A22">
        <v>450</v>
      </c>
      <c r="C22" s="8">
        <v>67.599999999999994</v>
      </c>
      <c r="D22" s="8">
        <v>45.04</v>
      </c>
      <c r="E22" s="8">
        <v>30.13</v>
      </c>
      <c r="F22" s="8">
        <v>6.88</v>
      </c>
      <c r="G22" s="8">
        <v>4.6500000000000004</v>
      </c>
      <c r="H22" s="8">
        <v>4.18</v>
      </c>
      <c r="I22" s="8">
        <v>4.07</v>
      </c>
      <c r="J22" s="8">
        <v>3.87</v>
      </c>
      <c r="K22" s="8">
        <v>4</v>
      </c>
      <c r="L22" s="8">
        <v>3.79</v>
      </c>
      <c r="N22" s="8">
        <f t="shared" si="10"/>
        <v>32.807396449704143</v>
      </c>
      <c r="O22" s="8">
        <f t="shared" si="1"/>
        <v>21.531101243339254</v>
      </c>
      <c r="P22" s="8">
        <f t="shared" si="2"/>
        <v>14.081594756057084</v>
      </c>
      <c r="Q22" s="8">
        <f t="shared" si="3"/>
        <v>2.512674418604651</v>
      </c>
      <c r="R22" s="8">
        <f t="shared" si="4"/>
        <v>1.4325268817204304</v>
      </c>
      <c r="S22" s="8">
        <f t="shared" si="5"/>
        <v>1.2096172248803825</v>
      </c>
      <c r="T22" s="8">
        <f t="shared" si="6"/>
        <v>1.1578501228501228</v>
      </c>
      <c r="U22" s="8">
        <f t="shared" si="7"/>
        <v>1.0641989664082687</v>
      </c>
      <c r="V22" s="8">
        <f t="shared" si="8"/>
        <v>1.125</v>
      </c>
      <c r="W22" s="8">
        <f t="shared" si="9"/>
        <v>1.0269261213720318</v>
      </c>
    </row>
    <row r="23" spans="1:23" x14ac:dyDescent="0.25">
      <c r="A23">
        <v>460</v>
      </c>
      <c r="C23" s="8">
        <v>69.53</v>
      </c>
      <c r="D23" s="8">
        <v>47.48</v>
      </c>
      <c r="E23" s="8">
        <v>32.17</v>
      </c>
      <c r="F23" s="8">
        <v>7.54</v>
      </c>
      <c r="G23" s="8">
        <v>5.22</v>
      </c>
      <c r="H23" s="8">
        <v>4.67</v>
      </c>
      <c r="I23" s="8">
        <v>4.3899999999999997</v>
      </c>
      <c r="J23" s="8">
        <v>4.2300000000000004</v>
      </c>
      <c r="K23" s="8">
        <v>4.3499999999999996</v>
      </c>
      <c r="L23" s="8">
        <v>4.08</v>
      </c>
      <c r="N23" s="8">
        <f t="shared" si="10"/>
        <v>33.772191140514892</v>
      </c>
      <c r="O23" s="8">
        <f t="shared" si="1"/>
        <v>22.750530749789384</v>
      </c>
      <c r="P23" s="8">
        <f t="shared" si="2"/>
        <v>15.100542430836184</v>
      </c>
      <c r="Q23" s="8">
        <f t="shared" si="3"/>
        <v>2.8363129973474801</v>
      </c>
      <c r="R23" s="8">
        <f t="shared" si="4"/>
        <v>1.7057854406130268</v>
      </c>
      <c r="S23" s="8">
        <f t="shared" si="5"/>
        <v>1.4420663811563168</v>
      </c>
      <c r="T23" s="8">
        <f t="shared" si="6"/>
        <v>1.3088952164009109</v>
      </c>
      <c r="U23" s="8">
        <f t="shared" si="7"/>
        <v>1.2332033096926718</v>
      </c>
      <c r="V23" s="8">
        <f t="shared" si="8"/>
        <v>1.2899425287356321</v>
      </c>
      <c r="W23" s="8">
        <f t="shared" si="9"/>
        <v>1.1625490196078432</v>
      </c>
    </row>
    <row r="24" spans="1:23" x14ac:dyDescent="0.25">
      <c r="A24">
        <v>470</v>
      </c>
      <c r="C24" s="8">
        <v>76.349999999999994</v>
      </c>
      <c r="D24" s="8">
        <v>54.25</v>
      </c>
      <c r="E24" s="8">
        <v>38.4</v>
      </c>
      <c r="F24" s="8">
        <v>10.17</v>
      </c>
      <c r="G24" s="8">
        <v>6.65</v>
      </c>
      <c r="H24" s="8">
        <v>5.61</v>
      </c>
      <c r="I24" s="8">
        <v>5.24</v>
      </c>
      <c r="J24" s="8">
        <v>5.08</v>
      </c>
      <c r="K24" s="8">
        <v>5.13</v>
      </c>
      <c r="L24" s="8">
        <v>4.76</v>
      </c>
      <c r="N24" s="8">
        <f t="shared" si="10"/>
        <v>37.181548788474132</v>
      </c>
      <c r="O24" s="8">
        <f t="shared" si="1"/>
        <v>26.134216589861751</v>
      </c>
      <c r="P24" s="8">
        <f t="shared" si="2"/>
        <v>18.213020833333335</v>
      </c>
      <c r="Q24" s="8">
        <f t="shared" si="3"/>
        <v>4.1341642084562435</v>
      </c>
      <c r="R24" s="8">
        <f t="shared" si="4"/>
        <v>2.4001879699248123</v>
      </c>
      <c r="S24" s="8">
        <f t="shared" si="5"/>
        <v>1.8941265597147952</v>
      </c>
      <c r="T24" s="8">
        <f t="shared" si="6"/>
        <v>1.7154198473282445</v>
      </c>
      <c r="U24" s="8">
        <f t="shared" si="7"/>
        <v>1.6384251968503936</v>
      </c>
      <c r="V24" s="8">
        <f t="shared" si="8"/>
        <v>1.662465886939571</v>
      </c>
      <c r="W24" s="8">
        <f t="shared" si="9"/>
        <v>1.4850420168067227</v>
      </c>
    </row>
    <row r="25" spans="1:23" x14ac:dyDescent="0.25">
      <c r="A25">
        <v>480</v>
      </c>
      <c r="C25" s="8">
        <v>92.66</v>
      </c>
      <c r="D25" s="8">
        <v>72.069999999999993</v>
      </c>
      <c r="E25" s="8">
        <v>55.49</v>
      </c>
      <c r="F25" s="8">
        <v>19.43</v>
      </c>
      <c r="G25" s="8">
        <v>11.52</v>
      </c>
      <c r="H25" s="8">
        <v>9.48</v>
      </c>
      <c r="I25" s="8">
        <v>8.4600000000000009</v>
      </c>
      <c r="J25" s="8">
        <v>7.9</v>
      </c>
      <c r="K25" s="8">
        <v>8.07</v>
      </c>
      <c r="L25" s="8">
        <v>7.72</v>
      </c>
      <c r="N25" s="8">
        <f t="shared" si="10"/>
        <v>45.335396071659829</v>
      </c>
      <c r="O25" s="8">
        <f t="shared" si="1"/>
        <v>35.041937699458856</v>
      </c>
      <c r="P25" s="8">
        <f t="shared" si="2"/>
        <v>26.754010632546404</v>
      </c>
      <c r="Q25" s="8">
        <f t="shared" si="3"/>
        <v>8.7407334019557386</v>
      </c>
      <c r="R25" s="8">
        <f t="shared" si="4"/>
        <v>4.8034027777777775</v>
      </c>
      <c r="S25" s="8">
        <f t="shared" si="5"/>
        <v>3.7927426160337556</v>
      </c>
      <c r="T25" s="8">
        <f t="shared" si="6"/>
        <v>3.2891016548463363</v>
      </c>
      <c r="U25" s="8">
        <f t="shared" si="7"/>
        <v>3.0132911392405064</v>
      </c>
      <c r="V25" s="8">
        <f t="shared" si="8"/>
        <v>3.0969578686493184</v>
      </c>
      <c r="W25" s="8">
        <f t="shared" si="9"/>
        <v>2.924766839378238</v>
      </c>
    </row>
    <row r="26" spans="1:23" x14ac:dyDescent="0.25">
      <c r="A26">
        <v>490</v>
      </c>
      <c r="C26" s="8">
        <v>113.41</v>
      </c>
      <c r="D26" s="8">
        <v>98.32</v>
      </c>
      <c r="E26" s="8">
        <v>84.62</v>
      </c>
      <c r="F26" s="8">
        <v>41.73</v>
      </c>
      <c r="G26" s="8">
        <v>28.91</v>
      </c>
      <c r="H26" s="8">
        <v>24.69</v>
      </c>
      <c r="I26" s="8">
        <v>21.69</v>
      </c>
      <c r="J26" s="8">
        <v>20.420000000000002</v>
      </c>
      <c r="K26" s="8">
        <v>20.91</v>
      </c>
      <c r="L26" s="8">
        <v>20.39</v>
      </c>
      <c r="N26" s="8">
        <f t="shared" si="10"/>
        <v>55.709408782294325</v>
      </c>
      <c r="O26" s="8">
        <f t="shared" si="1"/>
        <v>48.165085435313259</v>
      </c>
      <c r="P26" s="8">
        <f t="shared" si="2"/>
        <v>41.315908768612623</v>
      </c>
      <c r="Q26" s="8">
        <f t="shared" si="3"/>
        <v>19.87698178768272</v>
      </c>
      <c r="R26" s="8">
        <f t="shared" si="4"/>
        <v>13.472295053614667</v>
      </c>
      <c r="S26" s="8">
        <f t="shared" si="5"/>
        <v>11.365251113811262</v>
      </c>
      <c r="T26" s="8">
        <f t="shared" si="6"/>
        <v>9.868052097740895</v>
      </c>
      <c r="U26" s="8">
        <f t="shared" si="7"/>
        <v>9.2344857982370243</v>
      </c>
      <c r="V26" s="8">
        <f t="shared" si="8"/>
        <v>9.4789120038259203</v>
      </c>
      <c r="W26" s="8">
        <f t="shared" si="9"/>
        <v>9.2195218244237367</v>
      </c>
    </row>
    <row r="27" spans="1:23" x14ac:dyDescent="0.25">
      <c r="A27">
        <v>500</v>
      </c>
      <c r="C27" s="8">
        <v>124.82</v>
      </c>
      <c r="D27" s="8">
        <v>117.14</v>
      </c>
      <c r="E27" s="8">
        <v>111.29</v>
      </c>
      <c r="F27" s="8">
        <v>74.739999999999995</v>
      </c>
      <c r="G27" s="8">
        <v>59.78</v>
      </c>
      <c r="H27" s="8">
        <v>54.12</v>
      </c>
      <c r="I27" s="8">
        <v>49.94</v>
      </c>
      <c r="J27" s="8">
        <v>46.73</v>
      </c>
      <c r="K27" s="8">
        <v>47.31</v>
      </c>
      <c r="L27" s="8">
        <v>47.32</v>
      </c>
      <c r="N27" s="8">
        <f t="shared" si="10"/>
        <v>61.41400576830636</v>
      </c>
      <c r="O27" s="8">
        <f t="shared" si="1"/>
        <v>57.574268396790167</v>
      </c>
      <c r="P27" s="8">
        <f t="shared" si="2"/>
        <v>54.6494927666457</v>
      </c>
      <c r="Q27" s="8">
        <f t="shared" si="3"/>
        <v>36.376689858175006</v>
      </c>
      <c r="R27" s="8">
        <f t="shared" si="4"/>
        <v>28.898364001338241</v>
      </c>
      <c r="S27" s="8">
        <f t="shared" si="5"/>
        <v>26.069238728750925</v>
      </c>
      <c r="T27" s="8">
        <f t="shared" si="6"/>
        <v>23.980012014417301</v>
      </c>
      <c r="U27" s="8">
        <f t="shared" si="7"/>
        <v>22.375699764605177</v>
      </c>
      <c r="V27" s="8">
        <f t="shared" si="8"/>
        <v>22.665568590150073</v>
      </c>
      <c r="W27" s="8">
        <f t="shared" si="9"/>
        <v>22.670566356720201</v>
      </c>
    </row>
    <row r="28" spans="1:23" x14ac:dyDescent="0.25">
      <c r="A28">
        <v>510</v>
      </c>
      <c r="C28" s="8">
        <v>128.16999999999999</v>
      </c>
      <c r="D28" s="8">
        <v>124.97</v>
      </c>
      <c r="E28" s="8">
        <v>125.27</v>
      </c>
      <c r="F28" s="8">
        <v>104.58</v>
      </c>
      <c r="G28" s="8">
        <v>94.62</v>
      </c>
      <c r="H28" s="8">
        <v>87.58</v>
      </c>
      <c r="I28" s="8">
        <v>84.11</v>
      </c>
      <c r="J28" s="8">
        <v>79.510000000000005</v>
      </c>
      <c r="K28" s="8">
        <v>79.7</v>
      </c>
      <c r="L28" s="8">
        <v>81.73</v>
      </c>
      <c r="N28" s="8">
        <f t="shared" si="10"/>
        <v>63.088901068892866</v>
      </c>
      <c r="O28" s="8">
        <f t="shared" si="1"/>
        <v>61.489000960230456</v>
      </c>
      <c r="P28" s="8">
        <f t="shared" si="2"/>
        <v>61.638991378622173</v>
      </c>
      <c r="Q28" s="8">
        <f t="shared" si="3"/>
        <v>51.294781028877416</v>
      </c>
      <c r="R28" s="8">
        <f t="shared" si="4"/>
        <v>46.315284295075038</v>
      </c>
      <c r="S28" s="8">
        <f t="shared" si="5"/>
        <v>42.795709065996803</v>
      </c>
      <c r="T28" s="8">
        <f t="shared" si="6"/>
        <v>41.060944596361907</v>
      </c>
      <c r="U28" s="8">
        <f t="shared" si="7"/>
        <v>38.761288517167657</v>
      </c>
      <c r="V28" s="8">
        <f t="shared" si="8"/>
        <v>38.856273525721456</v>
      </c>
      <c r="W28" s="8">
        <f t="shared" si="9"/>
        <v>39.871117704637221</v>
      </c>
    </row>
    <row r="29" spans="1:23" x14ac:dyDescent="0.25">
      <c r="A29">
        <v>520</v>
      </c>
      <c r="C29" s="8">
        <v>129.96</v>
      </c>
      <c r="D29" s="8">
        <v>127.8</v>
      </c>
      <c r="E29" s="8">
        <v>130.91999999999999</v>
      </c>
      <c r="F29" s="8">
        <v>120.2</v>
      </c>
      <c r="G29" s="8">
        <v>118.48</v>
      </c>
      <c r="H29" s="8">
        <v>110.85</v>
      </c>
      <c r="I29" s="8">
        <v>109.53</v>
      </c>
      <c r="J29" s="8">
        <v>106.29</v>
      </c>
      <c r="K29" s="8">
        <v>104.69</v>
      </c>
      <c r="L29" s="8">
        <v>108.34</v>
      </c>
      <c r="N29" s="8">
        <f t="shared" si="10"/>
        <v>63.983847337642359</v>
      </c>
      <c r="O29" s="8">
        <f t="shared" si="1"/>
        <v>62.903912363067292</v>
      </c>
      <c r="P29" s="8">
        <f t="shared" si="2"/>
        <v>64.463819126183921</v>
      </c>
      <c r="Q29" s="8">
        <f t="shared" si="3"/>
        <v>59.104159733777045</v>
      </c>
      <c r="R29" s="8">
        <f t="shared" si="4"/>
        <v>58.244220121539499</v>
      </c>
      <c r="S29" s="8">
        <f t="shared" si="5"/>
        <v>54.42951059990979</v>
      </c>
      <c r="T29" s="8">
        <f t="shared" si="6"/>
        <v>53.769564959371863</v>
      </c>
      <c r="U29" s="8">
        <f t="shared" si="7"/>
        <v>52.149704111393362</v>
      </c>
      <c r="V29" s="8">
        <f t="shared" si="8"/>
        <v>51.349776005349121</v>
      </c>
      <c r="W29" s="8">
        <f t="shared" si="9"/>
        <v>53.174615100609195</v>
      </c>
    </row>
    <row r="30" spans="1:23" x14ac:dyDescent="0.25">
      <c r="A30">
        <v>530</v>
      </c>
      <c r="C30" s="8">
        <v>130.36000000000001</v>
      </c>
      <c r="D30" s="8">
        <v>128.49</v>
      </c>
      <c r="E30" s="8">
        <v>132.75</v>
      </c>
      <c r="F30" s="8">
        <v>126.14</v>
      </c>
      <c r="G30" s="8">
        <v>129</v>
      </c>
      <c r="H30" s="8">
        <v>120.83</v>
      </c>
      <c r="I30" s="8">
        <v>121.43</v>
      </c>
      <c r="J30" s="8">
        <v>119.4</v>
      </c>
      <c r="K30" s="8">
        <v>117.03</v>
      </c>
      <c r="L30" s="8">
        <v>120.82</v>
      </c>
      <c r="N30" s="8">
        <f t="shared" si="10"/>
        <v>64.183835532371901</v>
      </c>
      <c r="O30" s="8">
        <f t="shared" si="1"/>
        <v>63.248891353412716</v>
      </c>
      <c r="P30" s="8">
        <f t="shared" si="2"/>
        <v>65.378766478342754</v>
      </c>
      <c r="Q30" s="8">
        <f t="shared" si="3"/>
        <v>62.07396384969082</v>
      </c>
      <c r="R30" s="8">
        <f t="shared" si="4"/>
        <v>63.503875968992247</v>
      </c>
      <c r="S30" s="8">
        <f t="shared" si="5"/>
        <v>59.419138045187452</v>
      </c>
      <c r="T30" s="8">
        <f t="shared" si="6"/>
        <v>59.719117598616485</v>
      </c>
      <c r="U30" s="8">
        <f t="shared" si="7"/>
        <v>58.704187604690119</v>
      </c>
      <c r="V30" s="8">
        <f t="shared" si="8"/>
        <v>57.519272408784069</v>
      </c>
      <c r="W30" s="8">
        <f t="shared" si="9"/>
        <v>59.414138387684154</v>
      </c>
    </row>
    <row r="31" spans="1:23" x14ac:dyDescent="0.25">
      <c r="A31">
        <v>540</v>
      </c>
      <c r="C31" s="8">
        <v>129.97</v>
      </c>
      <c r="D31" s="8">
        <v>127.82</v>
      </c>
      <c r="E31" s="8">
        <v>132.74</v>
      </c>
      <c r="F31" s="8">
        <v>127.27</v>
      </c>
      <c r="G31" s="8">
        <v>132.22</v>
      </c>
      <c r="H31" s="8">
        <v>123.91</v>
      </c>
      <c r="I31" s="8">
        <v>125.4</v>
      </c>
      <c r="J31" s="8">
        <v>124.04</v>
      </c>
      <c r="K31" s="8">
        <v>121.9</v>
      </c>
      <c r="L31" s="8">
        <v>124.78</v>
      </c>
      <c r="N31" s="8">
        <f t="shared" si="10"/>
        <v>63.988847041624993</v>
      </c>
      <c r="O31" s="8">
        <f t="shared" si="1"/>
        <v>62.9139117508997</v>
      </c>
      <c r="P31" s="8">
        <f t="shared" si="2"/>
        <v>65.373766762091307</v>
      </c>
      <c r="Q31" s="8">
        <f t="shared" si="3"/>
        <v>62.638928655614045</v>
      </c>
      <c r="R31" s="8">
        <f t="shared" si="4"/>
        <v>65.113781576160946</v>
      </c>
      <c r="S31" s="8">
        <f t="shared" si="5"/>
        <v>60.959035186829148</v>
      </c>
      <c r="T31" s="8">
        <f t="shared" si="6"/>
        <v>61.703987240829349</v>
      </c>
      <c r="U31" s="8">
        <f t="shared" si="7"/>
        <v>61.024030957755564</v>
      </c>
      <c r="V31" s="8">
        <f t="shared" si="8"/>
        <v>59.95410172272355</v>
      </c>
      <c r="W31" s="8">
        <f t="shared" si="9"/>
        <v>61.394007052412249</v>
      </c>
    </row>
    <row r="32" spans="1:23" x14ac:dyDescent="0.25">
      <c r="A32">
        <v>550</v>
      </c>
      <c r="C32" s="8">
        <v>130.11000000000001</v>
      </c>
      <c r="D32" s="8">
        <v>128.31</v>
      </c>
      <c r="E32" s="8">
        <v>133.53</v>
      </c>
      <c r="F32" s="8">
        <v>128.72</v>
      </c>
      <c r="G32" s="8">
        <v>134.36000000000001</v>
      </c>
      <c r="H32" s="8">
        <v>125.86</v>
      </c>
      <c r="I32" s="8">
        <v>127.74</v>
      </c>
      <c r="J32" s="8">
        <v>126.79</v>
      </c>
      <c r="K32" s="8">
        <v>124.55</v>
      </c>
      <c r="L32" s="8">
        <v>126.94</v>
      </c>
      <c r="N32" s="8">
        <f t="shared" si="10"/>
        <v>64.058842902159725</v>
      </c>
      <c r="O32" s="8">
        <f t="shared" si="1"/>
        <v>63.158896812407448</v>
      </c>
      <c r="P32" s="8">
        <f t="shared" si="2"/>
        <v>65.768744476896572</v>
      </c>
      <c r="Q32" s="8">
        <f t="shared" si="3"/>
        <v>63.363884400248601</v>
      </c>
      <c r="R32" s="8">
        <f t="shared" si="4"/>
        <v>66.183721345638588</v>
      </c>
      <c r="S32" s="8">
        <f t="shared" si="5"/>
        <v>61.933972668043857</v>
      </c>
      <c r="T32" s="8">
        <f t="shared" si="6"/>
        <v>62.873914200720215</v>
      </c>
      <c r="U32" s="8">
        <f t="shared" si="7"/>
        <v>62.398943528669456</v>
      </c>
      <c r="V32" s="8">
        <f t="shared" si="8"/>
        <v>61.279014452027297</v>
      </c>
      <c r="W32" s="8">
        <f t="shared" si="9"/>
        <v>62.473938868756889</v>
      </c>
    </row>
    <row r="33" spans="1:23" x14ac:dyDescent="0.25">
      <c r="A33">
        <v>560</v>
      </c>
      <c r="C33" s="8">
        <v>130.30000000000001</v>
      </c>
      <c r="D33" s="8">
        <v>127.72</v>
      </c>
      <c r="E33" s="8">
        <v>133.41999999999999</v>
      </c>
      <c r="F33" s="8">
        <v>128.93</v>
      </c>
      <c r="G33" s="8">
        <v>135.36000000000001</v>
      </c>
      <c r="H33" s="8">
        <v>127.04</v>
      </c>
      <c r="I33" s="8">
        <v>128.97999999999999</v>
      </c>
      <c r="J33" s="8">
        <v>127.85</v>
      </c>
      <c r="K33" s="8">
        <v>126.25</v>
      </c>
      <c r="L33" s="8">
        <v>128.22999999999999</v>
      </c>
      <c r="N33" s="8">
        <f t="shared" si="10"/>
        <v>64.153837298541831</v>
      </c>
      <c r="O33" s="8">
        <f t="shared" si="1"/>
        <v>62.863914813654866</v>
      </c>
      <c r="P33" s="8">
        <f t="shared" si="2"/>
        <v>65.713747564083349</v>
      </c>
      <c r="Q33" s="8">
        <f t="shared" si="3"/>
        <v>63.468878073373155</v>
      </c>
      <c r="R33" s="8">
        <f t="shared" si="4"/>
        <v>66.683693853427897</v>
      </c>
      <c r="S33" s="8">
        <f t="shared" si="5"/>
        <v>62.523935768261964</v>
      </c>
      <c r="T33" s="8">
        <f t="shared" si="6"/>
        <v>63.493876570010855</v>
      </c>
      <c r="U33" s="8">
        <f t="shared" si="7"/>
        <v>62.928910833007428</v>
      </c>
      <c r="V33" s="8">
        <f t="shared" si="8"/>
        <v>62.128960396039602</v>
      </c>
      <c r="W33" s="8">
        <f t="shared" si="9"/>
        <v>63.118899243546743</v>
      </c>
    </row>
    <row r="34" spans="1:23" x14ac:dyDescent="0.25">
      <c r="A34">
        <v>570</v>
      </c>
      <c r="C34" s="8">
        <v>129.68</v>
      </c>
      <c r="D34" s="8">
        <v>127.22</v>
      </c>
      <c r="E34" s="8">
        <v>133.38</v>
      </c>
      <c r="F34" s="8">
        <v>128.59</v>
      </c>
      <c r="G34" s="8">
        <v>135.62</v>
      </c>
      <c r="H34" s="8">
        <v>127.35</v>
      </c>
      <c r="I34" s="8">
        <v>129.69999999999999</v>
      </c>
      <c r="J34" s="8">
        <v>128.51</v>
      </c>
      <c r="K34" s="8">
        <v>127.43</v>
      </c>
      <c r="L34" s="8">
        <v>128.69</v>
      </c>
      <c r="N34" s="8">
        <f t="shared" si="10"/>
        <v>63.84385564466379</v>
      </c>
      <c r="O34" s="8">
        <f t="shared" si="1"/>
        <v>62.613930199654142</v>
      </c>
      <c r="P34" s="8">
        <f t="shared" si="2"/>
        <v>65.6937486879592</v>
      </c>
      <c r="Q34" s="8">
        <f t="shared" si="3"/>
        <v>63.298888327241627</v>
      </c>
      <c r="R34" s="8">
        <f t="shared" si="4"/>
        <v>66.813686771862564</v>
      </c>
      <c r="S34" s="8">
        <f t="shared" si="5"/>
        <v>62.67892618767177</v>
      </c>
      <c r="T34" s="8">
        <f t="shared" si="6"/>
        <v>63.853855050115655</v>
      </c>
      <c r="U34" s="8">
        <f t="shared" si="7"/>
        <v>63.258890747801729</v>
      </c>
      <c r="V34" s="8">
        <f t="shared" si="8"/>
        <v>62.718923722828229</v>
      </c>
      <c r="W34" s="8">
        <f t="shared" si="9"/>
        <v>63.348885305773564</v>
      </c>
    </row>
    <row r="35" spans="1:23" x14ac:dyDescent="0.25">
      <c r="A35">
        <v>580</v>
      </c>
      <c r="C35" s="8">
        <v>128.47</v>
      </c>
      <c r="D35" s="8">
        <v>126.66</v>
      </c>
      <c r="E35" s="8">
        <v>132.66999999999999</v>
      </c>
      <c r="F35" s="8">
        <v>128.97999999999999</v>
      </c>
      <c r="G35" s="8">
        <v>135.19999999999999</v>
      </c>
      <c r="H35" s="8">
        <v>127.21</v>
      </c>
      <c r="I35" s="8">
        <v>129.82</v>
      </c>
      <c r="J35" s="8">
        <v>128.6</v>
      </c>
      <c r="K35" s="8">
        <v>128.03</v>
      </c>
      <c r="L35" s="8">
        <v>128.69</v>
      </c>
      <c r="N35" s="8">
        <f t="shared" si="10"/>
        <v>63.238891959212268</v>
      </c>
      <c r="O35" s="8">
        <f t="shared" si="1"/>
        <v>62.333947576188216</v>
      </c>
      <c r="P35" s="8">
        <f t="shared" si="2"/>
        <v>65.338768749528896</v>
      </c>
      <c r="Q35" s="8">
        <f t="shared" si="3"/>
        <v>63.493876570010855</v>
      </c>
      <c r="R35" s="8">
        <f t="shared" si="4"/>
        <v>66.603698224852067</v>
      </c>
      <c r="S35" s="8">
        <f t="shared" si="5"/>
        <v>62.608930508607813</v>
      </c>
      <c r="T35" s="8">
        <f t="shared" si="6"/>
        <v>63.913851486673849</v>
      </c>
      <c r="U35" s="8">
        <f t="shared" si="7"/>
        <v>63.303888024883356</v>
      </c>
      <c r="V35" s="8">
        <f t="shared" si="8"/>
        <v>63.018905334687183</v>
      </c>
      <c r="W35" s="8">
        <f t="shared" si="9"/>
        <v>63.348885305773564</v>
      </c>
    </row>
    <row r="36" spans="1:23" x14ac:dyDescent="0.25">
      <c r="A36">
        <v>590</v>
      </c>
      <c r="C36" s="8">
        <v>128.91999999999999</v>
      </c>
      <c r="D36" s="8">
        <v>127.32</v>
      </c>
      <c r="E36" s="8">
        <v>132.91999999999999</v>
      </c>
      <c r="F36" s="8">
        <v>128.56</v>
      </c>
      <c r="G36" s="8">
        <v>136.22</v>
      </c>
      <c r="H36" s="8">
        <v>128.38999999999999</v>
      </c>
      <c r="I36" s="8">
        <v>130.79</v>
      </c>
      <c r="J36" s="8">
        <v>129.74</v>
      </c>
      <c r="K36" s="8">
        <v>129.69999999999999</v>
      </c>
      <c r="L36" s="8">
        <v>129.5</v>
      </c>
      <c r="N36" s="8">
        <f t="shared" si="10"/>
        <v>63.463878374185533</v>
      </c>
      <c r="O36" s="8">
        <f t="shared" si="1"/>
        <v>62.663927112786681</v>
      </c>
      <c r="P36" s="8">
        <f t="shared" si="2"/>
        <v>65.463761661149547</v>
      </c>
      <c r="Q36" s="8">
        <f t="shared" si="3"/>
        <v>63.283889234598632</v>
      </c>
      <c r="R36" s="8">
        <f t="shared" si="4"/>
        <v>67.113670532961393</v>
      </c>
      <c r="S36" s="8">
        <f t="shared" si="5"/>
        <v>63.198894384297837</v>
      </c>
      <c r="T36" s="8">
        <f t="shared" si="6"/>
        <v>64.398822922241749</v>
      </c>
      <c r="U36" s="8">
        <f t="shared" si="7"/>
        <v>63.873853861569302</v>
      </c>
      <c r="V36" s="8">
        <f t="shared" si="8"/>
        <v>63.853855050115655</v>
      </c>
      <c r="W36" s="8">
        <f t="shared" si="9"/>
        <v>63.753861003861005</v>
      </c>
    </row>
    <row r="37" spans="1:23" x14ac:dyDescent="0.25">
      <c r="A37">
        <v>600</v>
      </c>
      <c r="C37" s="8">
        <v>128.80000000000001</v>
      </c>
      <c r="D37" s="8">
        <v>127.86</v>
      </c>
      <c r="E37" s="8">
        <v>133.21</v>
      </c>
      <c r="F37" s="8">
        <v>128.97</v>
      </c>
      <c r="G37" s="8">
        <v>136.63</v>
      </c>
      <c r="H37" s="8">
        <v>128.97</v>
      </c>
      <c r="I37" s="8">
        <v>131.41</v>
      </c>
      <c r="J37" s="8">
        <v>130.22</v>
      </c>
      <c r="K37" s="8">
        <v>130.51</v>
      </c>
      <c r="L37" s="8">
        <v>130.16999999999999</v>
      </c>
      <c r="N37" s="8">
        <f t="shared" si="10"/>
        <v>63.403881987577648</v>
      </c>
      <c r="O37" s="8">
        <f t="shared" si="1"/>
        <v>62.933910527139062</v>
      </c>
      <c r="P37" s="8">
        <f t="shared" si="2"/>
        <v>65.608753471961563</v>
      </c>
      <c r="Q37" s="8">
        <f t="shared" si="3"/>
        <v>63.488876870590055</v>
      </c>
      <c r="R37" s="8">
        <f t="shared" si="4"/>
        <v>67.318659518407372</v>
      </c>
      <c r="S37" s="8">
        <f t="shared" si="5"/>
        <v>63.488876870590055</v>
      </c>
      <c r="T37" s="8">
        <f t="shared" si="6"/>
        <v>64.708804885472944</v>
      </c>
      <c r="U37" s="8">
        <f t="shared" si="7"/>
        <v>64.113839655966814</v>
      </c>
      <c r="V37" s="8">
        <f t="shared" si="8"/>
        <v>64.258831124051795</v>
      </c>
      <c r="W37" s="8">
        <f t="shared" si="9"/>
        <v>64.088841130828911</v>
      </c>
    </row>
    <row r="38" spans="1:23" x14ac:dyDescent="0.25">
      <c r="A38">
        <v>610</v>
      </c>
      <c r="C38" s="8">
        <v>128.30000000000001</v>
      </c>
      <c r="D38" s="8">
        <v>127.37</v>
      </c>
      <c r="E38" s="8">
        <v>132.66999999999999</v>
      </c>
      <c r="F38" s="8">
        <v>128.75</v>
      </c>
      <c r="G38" s="8">
        <v>136.16999999999999</v>
      </c>
      <c r="H38" s="8">
        <v>128.58000000000001</v>
      </c>
      <c r="I38" s="8">
        <v>131.02000000000001</v>
      </c>
      <c r="J38" s="8">
        <v>129.75</v>
      </c>
      <c r="K38" s="8">
        <v>130.1</v>
      </c>
      <c r="L38" s="8">
        <v>129.81</v>
      </c>
      <c r="N38" s="8">
        <f t="shared" si="10"/>
        <v>63.153897116134068</v>
      </c>
      <c r="O38" s="8">
        <f t="shared" si="1"/>
        <v>62.688925571170607</v>
      </c>
      <c r="P38" s="8">
        <f t="shared" si="2"/>
        <v>65.338768749528896</v>
      </c>
      <c r="Q38" s="8">
        <f t="shared" si="3"/>
        <v>63.378883495145629</v>
      </c>
      <c r="R38" s="8">
        <f t="shared" si="4"/>
        <v>67.088671880737309</v>
      </c>
      <c r="S38" s="8">
        <f t="shared" si="5"/>
        <v>63.293888629646922</v>
      </c>
      <c r="T38" s="8">
        <f t="shared" si="6"/>
        <v>64.51381621126545</v>
      </c>
      <c r="U38" s="8">
        <f t="shared" si="7"/>
        <v>63.878853564547207</v>
      </c>
      <c r="V38" s="8">
        <f t="shared" si="8"/>
        <v>64.053843197540345</v>
      </c>
      <c r="W38" s="8">
        <f t="shared" si="9"/>
        <v>63.908851783375702</v>
      </c>
    </row>
    <row r="39" spans="1:23" x14ac:dyDescent="0.25">
      <c r="A39">
        <v>620</v>
      </c>
      <c r="C39" s="8">
        <v>128.47999999999999</v>
      </c>
      <c r="D39" s="8">
        <v>128.06</v>
      </c>
      <c r="E39" s="8">
        <v>133.13999999999999</v>
      </c>
      <c r="F39" s="8">
        <v>128.86000000000001</v>
      </c>
      <c r="G39" s="8">
        <v>136.69</v>
      </c>
      <c r="H39" s="8">
        <v>129.38999999999999</v>
      </c>
      <c r="I39" s="8">
        <v>131.78</v>
      </c>
      <c r="J39" s="8">
        <v>130.44999999999999</v>
      </c>
      <c r="K39" s="8">
        <v>131.05000000000001</v>
      </c>
      <c r="L39" s="8">
        <v>130.77000000000001</v>
      </c>
      <c r="N39" s="8">
        <f t="shared" si="10"/>
        <v>63.243891656288909</v>
      </c>
      <c r="O39" s="8">
        <f t="shared" si="1"/>
        <v>63.033904419803214</v>
      </c>
      <c r="P39" s="8">
        <f t="shared" si="2"/>
        <v>65.573755445395818</v>
      </c>
      <c r="Q39" s="8">
        <f t="shared" si="3"/>
        <v>63.433880180040362</v>
      </c>
      <c r="R39" s="8">
        <f t="shared" si="4"/>
        <v>67.348657912063786</v>
      </c>
      <c r="S39" s="8">
        <f t="shared" si="5"/>
        <v>63.698864286266314</v>
      </c>
      <c r="T39" s="8">
        <f t="shared" si="6"/>
        <v>64.89379420245865</v>
      </c>
      <c r="U39" s="8">
        <f t="shared" si="7"/>
        <v>64.228832886163275</v>
      </c>
      <c r="V39" s="8">
        <f t="shared" si="8"/>
        <v>64.528815337657392</v>
      </c>
      <c r="W39" s="8">
        <f t="shared" si="9"/>
        <v>64.388823506920559</v>
      </c>
    </row>
    <row r="40" spans="1:23" x14ac:dyDescent="0.25">
      <c r="A40">
        <v>630</v>
      </c>
      <c r="C40" s="8">
        <v>127.67</v>
      </c>
      <c r="D40" s="8">
        <v>127.75</v>
      </c>
      <c r="E40" s="8">
        <v>132.74</v>
      </c>
      <c r="F40" s="8">
        <v>128.11000000000001</v>
      </c>
      <c r="G40" s="8">
        <v>135.99</v>
      </c>
      <c r="H40" s="8">
        <v>128.81</v>
      </c>
      <c r="I40" s="8">
        <v>131.27000000000001</v>
      </c>
      <c r="J40" s="8">
        <v>129.37</v>
      </c>
      <c r="K40" s="8">
        <v>130.5</v>
      </c>
      <c r="L40" s="8">
        <v>130.47999999999999</v>
      </c>
      <c r="N40" s="8">
        <f t="shared" si="10"/>
        <v>62.838916346831674</v>
      </c>
      <c r="O40" s="8">
        <f t="shared" si="1"/>
        <v>62.878913894324853</v>
      </c>
      <c r="P40" s="8">
        <f t="shared" si="2"/>
        <v>65.373766762091307</v>
      </c>
      <c r="Q40" s="8">
        <f t="shared" si="3"/>
        <v>63.058902895948805</v>
      </c>
      <c r="R40" s="8">
        <f t="shared" si="4"/>
        <v>66.998676740936844</v>
      </c>
      <c r="S40" s="8">
        <f t="shared" si="5"/>
        <v>63.408881686204488</v>
      </c>
      <c r="T40" s="8">
        <f t="shared" si="6"/>
        <v>64.638808943399113</v>
      </c>
      <c r="U40" s="8">
        <f t="shared" si="7"/>
        <v>63.688864883667009</v>
      </c>
      <c r="V40" s="8">
        <f t="shared" si="8"/>
        <v>64.253831417624525</v>
      </c>
      <c r="W40" s="8">
        <f t="shared" si="9"/>
        <v>64.243832004904959</v>
      </c>
    </row>
    <row r="41" spans="1:23" x14ac:dyDescent="0.25">
      <c r="A41">
        <v>640</v>
      </c>
      <c r="C41" s="8">
        <v>127.43</v>
      </c>
      <c r="D41" s="8">
        <v>127.97</v>
      </c>
      <c r="E41" s="8">
        <v>132.76</v>
      </c>
      <c r="F41" s="8">
        <v>128.13</v>
      </c>
      <c r="G41" s="8">
        <v>136.77000000000001</v>
      </c>
      <c r="H41" s="8">
        <v>129.13</v>
      </c>
      <c r="I41" s="8">
        <v>131.34</v>
      </c>
      <c r="J41" s="8">
        <v>129.47</v>
      </c>
      <c r="K41" s="8">
        <v>130.83000000000001</v>
      </c>
      <c r="L41" s="8">
        <v>130.80000000000001</v>
      </c>
      <c r="N41" s="8">
        <f t="shared" si="10"/>
        <v>62.718923722828229</v>
      </c>
      <c r="O41" s="8">
        <f t="shared" si="1"/>
        <v>62.988907165741971</v>
      </c>
      <c r="P41" s="8">
        <f t="shared" si="2"/>
        <v>65.383766194636934</v>
      </c>
      <c r="Q41" s="8">
        <f t="shared" si="3"/>
        <v>63.068902286740027</v>
      </c>
      <c r="R41" s="8">
        <f t="shared" si="4"/>
        <v>67.388655772464716</v>
      </c>
      <c r="S41" s="8">
        <f t="shared" si="5"/>
        <v>63.568872066909307</v>
      </c>
      <c r="T41" s="8">
        <f t="shared" si="6"/>
        <v>64.673806913354653</v>
      </c>
      <c r="U41" s="8">
        <f t="shared" si="7"/>
        <v>63.738861898509306</v>
      </c>
      <c r="V41" s="8">
        <f t="shared" si="8"/>
        <v>64.418821753420474</v>
      </c>
      <c r="W41" s="8">
        <f t="shared" si="9"/>
        <v>64.403822629969426</v>
      </c>
    </row>
    <row r="42" spans="1:23" x14ac:dyDescent="0.25">
      <c r="A42">
        <v>650</v>
      </c>
      <c r="C42" s="8">
        <v>128.76</v>
      </c>
      <c r="D42" s="8">
        <v>130.07</v>
      </c>
      <c r="E42" s="8">
        <v>133.79</v>
      </c>
      <c r="F42" s="8">
        <v>128.84</v>
      </c>
      <c r="G42" s="8">
        <v>137.61000000000001</v>
      </c>
      <c r="H42" s="8">
        <v>130.29</v>
      </c>
      <c r="I42" s="8">
        <v>132.41999999999999</v>
      </c>
      <c r="J42" s="8">
        <v>130.66</v>
      </c>
      <c r="K42" s="8">
        <v>132.06</v>
      </c>
      <c r="L42" s="8">
        <v>132.01</v>
      </c>
      <c r="N42" s="8">
        <f t="shared" si="10"/>
        <v>63.38388319353836</v>
      </c>
      <c r="O42" s="8">
        <f t="shared" si="1"/>
        <v>64.038844083954785</v>
      </c>
      <c r="P42" s="8">
        <f t="shared" si="2"/>
        <v>65.898737200089698</v>
      </c>
      <c r="Q42" s="8">
        <f t="shared" si="3"/>
        <v>63.423880782365728</v>
      </c>
      <c r="R42" s="8">
        <f t="shared" si="4"/>
        <v>67.808633456870865</v>
      </c>
      <c r="S42" s="8">
        <f t="shared" si="5"/>
        <v>64.148837593061629</v>
      </c>
      <c r="T42" s="8">
        <f t="shared" si="6"/>
        <v>65.213775864673011</v>
      </c>
      <c r="U42" s="8">
        <f t="shared" si="7"/>
        <v>64.333826725853356</v>
      </c>
      <c r="V42" s="8">
        <f t="shared" si="8"/>
        <v>65.033786157807057</v>
      </c>
      <c r="W42" s="8">
        <f t="shared" si="9"/>
        <v>65.008787591849099</v>
      </c>
    </row>
    <row r="43" spans="1:23" x14ac:dyDescent="0.25">
      <c r="A43">
        <v>660</v>
      </c>
      <c r="C43" s="8">
        <v>128.32</v>
      </c>
      <c r="D43" s="8">
        <v>130.66</v>
      </c>
      <c r="E43" s="8">
        <v>133.68</v>
      </c>
      <c r="F43" s="8">
        <v>128.54</v>
      </c>
      <c r="G43" s="8">
        <v>138.07</v>
      </c>
      <c r="H43" s="8">
        <v>130.4</v>
      </c>
      <c r="I43" s="8">
        <v>132.08000000000001</v>
      </c>
      <c r="J43" s="8">
        <v>130.08000000000001</v>
      </c>
      <c r="K43" s="8">
        <v>132.13</v>
      </c>
      <c r="L43" s="8">
        <v>132.38999999999999</v>
      </c>
      <c r="N43" s="8">
        <f t="shared" si="10"/>
        <v>63.163896508728179</v>
      </c>
      <c r="O43" s="8">
        <f t="shared" si="1"/>
        <v>64.333826725853356</v>
      </c>
      <c r="P43" s="8">
        <f t="shared" si="2"/>
        <v>65.843740275284262</v>
      </c>
      <c r="Q43" s="8">
        <f t="shared" si="3"/>
        <v>63.273889839738601</v>
      </c>
      <c r="R43" s="8">
        <f t="shared" si="4"/>
        <v>68.038621351488359</v>
      </c>
      <c r="S43" s="8">
        <f t="shared" si="5"/>
        <v>64.203834355828221</v>
      </c>
      <c r="T43" s="8">
        <f t="shared" si="6"/>
        <v>65.043785584494259</v>
      </c>
      <c r="U43" s="8">
        <f t="shared" si="7"/>
        <v>64.043843788437883</v>
      </c>
      <c r="V43" s="8">
        <f t="shared" si="8"/>
        <v>65.068784151971542</v>
      </c>
      <c r="W43" s="8">
        <f t="shared" si="9"/>
        <v>65.198776720296081</v>
      </c>
    </row>
    <row r="44" spans="1:23" x14ac:dyDescent="0.25">
      <c r="A44">
        <v>670</v>
      </c>
      <c r="C44" s="8">
        <v>129.37</v>
      </c>
      <c r="D44" s="8">
        <v>131.41999999999999</v>
      </c>
      <c r="E44" s="8">
        <v>134.61000000000001</v>
      </c>
      <c r="F44" s="8">
        <v>129.30000000000001</v>
      </c>
      <c r="G44" s="8">
        <v>138.5</v>
      </c>
      <c r="H44" s="8">
        <v>131.44999999999999</v>
      </c>
      <c r="I44" s="8">
        <v>132.44999999999999</v>
      </c>
      <c r="J44" s="8">
        <v>130.76</v>
      </c>
      <c r="K44" s="8">
        <v>132.96</v>
      </c>
      <c r="L44" s="8">
        <v>133.4</v>
      </c>
      <c r="N44" s="8">
        <f t="shared" si="10"/>
        <v>63.688864883667009</v>
      </c>
      <c r="O44" s="8">
        <f t="shared" si="1"/>
        <v>64.713804595951899</v>
      </c>
      <c r="P44" s="8">
        <f t="shared" si="2"/>
        <v>66.308714434291659</v>
      </c>
      <c r="Q44" s="8">
        <f t="shared" si="3"/>
        <v>63.653866976024752</v>
      </c>
      <c r="R44" s="8">
        <f t="shared" si="4"/>
        <v>68.253610108303249</v>
      </c>
      <c r="S44" s="8">
        <f t="shared" si="5"/>
        <v>64.728803727653087</v>
      </c>
      <c r="T44" s="8">
        <f t="shared" si="6"/>
        <v>65.228775009437513</v>
      </c>
      <c r="U44" s="8">
        <f t="shared" si="7"/>
        <v>64.383823799327004</v>
      </c>
      <c r="V44" s="8">
        <f t="shared" si="8"/>
        <v>65.483760529482552</v>
      </c>
      <c r="W44" s="8">
        <f t="shared" si="9"/>
        <v>65.70374812593704</v>
      </c>
    </row>
    <row r="45" spans="1:23" x14ac:dyDescent="0.25">
      <c r="A45">
        <v>680</v>
      </c>
      <c r="C45" s="8">
        <v>128.69999999999999</v>
      </c>
      <c r="D45" s="8">
        <v>132.1</v>
      </c>
      <c r="E45" s="8">
        <v>134.53</v>
      </c>
      <c r="F45" s="8">
        <v>128.03</v>
      </c>
      <c r="G45" s="8">
        <v>138.61000000000001</v>
      </c>
      <c r="H45" s="8">
        <v>131.06</v>
      </c>
      <c r="I45" s="8">
        <v>132.47</v>
      </c>
      <c r="J45" s="8">
        <v>130.36000000000001</v>
      </c>
      <c r="K45" s="8">
        <v>132.52000000000001</v>
      </c>
      <c r="L45" s="8">
        <v>133.06</v>
      </c>
      <c r="N45" s="8">
        <f t="shared" si="10"/>
        <v>63.353885003884997</v>
      </c>
      <c r="O45" s="8">
        <f t="shared" si="1"/>
        <v>65.053785011355032</v>
      </c>
      <c r="P45" s="8">
        <f t="shared" si="2"/>
        <v>66.268716643127931</v>
      </c>
      <c r="Q45" s="8">
        <f t="shared" si="3"/>
        <v>63.018905334687183</v>
      </c>
      <c r="R45" s="8">
        <f t="shared" si="4"/>
        <v>68.308607243344639</v>
      </c>
      <c r="S45" s="8">
        <f t="shared" si="5"/>
        <v>64.53381504654358</v>
      </c>
      <c r="T45" s="8">
        <f t="shared" si="6"/>
        <v>65.238774439495728</v>
      </c>
      <c r="U45" s="8">
        <f t="shared" si="7"/>
        <v>64.183835532371901</v>
      </c>
      <c r="V45" s="8">
        <f t="shared" si="8"/>
        <v>65.263773015393909</v>
      </c>
      <c r="W45" s="8">
        <f t="shared" si="9"/>
        <v>65.533757703291741</v>
      </c>
    </row>
    <row r="46" spans="1:23" x14ac:dyDescent="0.25">
      <c r="A46">
        <v>690</v>
      </c>
      <c r="C46" s="8">
        <v>128.72</v>
      </c>
      <c r="D46" s="8">
        <v>131.06</v>
      </c>
      <c r="E46" s="8">
        <v>133.5</v>
      </c>
      <c r="F46" s="8">
        <v>128.66</v>
      </c>
      <c r="G46" s="8">
        <v>137.97</v>
      </c>
      <c r="H46" s="8">
        <v>131.21</v>
      </c>
      <c r="I46" s="8">
        <v>132.02000000000001</v>
      </c>
      <c r="J46" s="8">
        <v>129.76</v>
      </c>
      <c r="K46" s="8">
        <v>132.49</v>
      </c>
      <c r="L46" s="8">
        <v>133.15</v>
      </c>
      <c r="N46" s="8">
        <f t="shared" si="10"/>
        <v>63.363884400248601</v>
      </c>
      <c r="O46" s="8">
        <f t="shared" si="1"/>
        <v>64.53381504654358</v>
      </c>
      <c r="P46" s="8">
        <f t="shared" si="2"/>
        <v>65.75374531835206</v>
      </c>
      <c r="Q46" s="8">
        <f t="shared" si="3"/>
        <v>63.333886211720809</v>
      </c>
      <c r="R46" s="8">
        <f t="shared" si="4"/>
        <v>67.988623976226705</v>
      </c>
      <c r="S46" s="8">
        <f t="shared" si="5"/>
        <v>64.608810685161188</v>
      </c>
      <c r="T46" s="8">
        <f t="shared" si="6"/>
        <v>65.013787304953794</v>
      </c>
      <c r="U46" s="8">
        <f t="shared" si="7"/>
        <v>63.883853267570899</v>
      </c>
      <c r="V46" s="8">
        <f t="shared" si="8"/>
        <v>65.248773869726023</v>
      </c>
      <c r="W46" s="8">
        <f t="shared" si="9"/>
        <v>65.578755163349612</v>
      </c>
    </row>
    <row r="47" spans="1:23" x14ac:dyDescent="0.25">
      <c r="A47">
        <v>700</v>
      </c>
      <c r="C47" s="8">
        <v>129.15</v>
      </c>
      <c r="D47" s="8">
        <v>131.94</v>
      </c>
      <c r="E47" s="8">
        <v>135.24</v>
      </c>
      <c r="F47" s="8">
        <v>129.02000000000001</v>
      </c>
      <c r="G47" s="8">
        <v>138.96</v>
      </c>
      <c r="H47" s="8">
        <v>133.08000000000001</v>
      </c>
      <c r="I47" s="8">
        <v>133.80000000000001</v>
      </c>
      <c r="J47" s="8">
        <v>131.88999999999999</v>
      </c>
      <c r="K47" s="8">
        <v>134.34</v>
      </c>
      <c r="L47" s="8">
        <v>134.44</v>
      </c>
      <c r="N47" s="8">
        <f t="shared" si="10"/>
        <v>63.578871467286099</v>
      </c>
      <c r="O47" s="8">
        <f t="shared" si="1"/>
        <v>64.973789601333934</v>
      </c>
      <c r="P47" s="8">
        <f t="shared" si="2"/>
        <v>66.623697131026333</v>
      </c>
      <c r="Q47" s="8">
        <f t="shared" si="3"/>
        <v>63.513875368159987</v>
      </c>
      <c r="R47" s="8">
        <f t="shared" si="4"/>
        <v>68.483598157743245</v>
      </c>
      <c r="S47" s="8">
        <f t="shared" si="5"/>
        <v>65.543757138563279</v>
      </c>
      <c r="T47" s="8">
        <f t="shared" si="6"/>
        <v>65.903736920777291</v>
      </c>
      <c r="U47" s="8">
        <f t="shared" si="7"/>
        <v>64.948791037986197</v>
      </c>
      <c r="V47" s="8">
        <f t="shared" si="8"/>
        <v>66.173721899657579</v>
      </c>
      <c r="W47" s="8">
        <f t="shared" si="9"/>
        <v>66.223719131210942</v>
      </c>
    </row>
    <row r="49" spans="1:23" x14ac:dyDescent="0.25">
      <c r="C49" s="13" t="s">
        <v>457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 t="s">
        <v>469</v>
      </c>
      <c r="O49" s="13"/>
      <c r="P49" s="13"/>
      <c r="Q49" s="13"/>
      <c r="R49" s="13"/>
      <c r="S49" s="13"/>
      <c r="T49" s="13"/>
      <c r="U49" s="13"/>
      <c r="V49" s="13"/>
      <c r="W49" s="13"/>
    </row>
    <row r="50" spans="1:23" x14ac:dyDescent="0.25">
      <c r="B50" t="s">
        <v>458</v>
      </c>
      <c r="C50" s="11" t="s">
        <v>460</v>
      </c>
      <c r="D50" s="11" t="s">
        <v>461</v>
      </c>
      <c r="E50" s="11" t="s">
        <v>462</v>
      </c>
      <c r="F50" s="11" t="s">
        <v>463</v>
      </c>
      <c r="G50" s="11">
        <v>1</v>
      </c>
      <c r="H50" s="11" t="s">
        <v>464</v>
      </c>
      <c r="I50" s="11" t="s">
        <v>465</v>
      </c>
      <c r="J50" s="11" t="s">
        <v>466</v>
      </c>
      <c r="K50" s="11" t="s">
        <v>467</v>
      </c>
      <c r="L50" s="11" t="s">
        <v>468</v>
      </c>
      <c r="M50" s="11"/>
      <c r="N50" s="11" t="s">
        <v>460</v>
      </c>
      <c r="O50" s="11" t="s">
        <v>461</v>
      </c>
      <c r="P50" s="11" t="s">
        <v>462</v>
      </c>
      <c r="Q50" s="11" t="s">
        <v>463</v>
      </c>
      <c r="R50" s="11">
        <v>1</v>
      </c>
      <c r="S50" s="11" t="s">
        <v>464</v>
      </c>
      <c r="T50" s="11" t="s">
        <v>465</v>
      </c>
      <c r="U50" s="11" t="s">
        <v>466</v>
      </c>
      <c r="V50" s="11" t="s">
        <v>467</v>
      </c>
      <c r="W50" s="11" t="s">
        <v>468</v>
      </c>
    </row>
    <row r="51" spans="1:23" x14ac:dyDescent="0.25">
      <c r="A51" s="5" t="s">
        <v>455</v>
      </c>
      <c r="B51" t="s">
        <v>456</v>
      </c>
      <c r="C51" s="9">
        <v>1</v>
      </c>
      <c r="D51">
        <v>2</v>
      </c>
      <c r="E51" s="9">
        <v>3</v>
      </c>
      <c r="F51">
        <v>4</v>
      </c>
      <c r="G51" s="9">
        <v>5</v>
      </c>
      <c r="H51">
        <v>6</v>
      </c>
      <c r="I51" s="9">
        <v>7</v>
      </c>
      <c r="J51">
        <v>8</v>
      </c>
      <c r="K51" s="9">
        <v>9</v>
      </c>
      <c r="L51">
        <v>10</v>
      </c>
      <c r="M51" s="9" t="s">
        <v>459</v>
      </c>
      <c r="N51">
        <v>1</v>
      </c>
      <c r="O51" s="9">
        <v>2</v>
      </c>
      <c r="P51">
        <v>3</v>
      </c>
      <c r="Q51">
        <v>4</v>
      </c>
      <c r="R51" s="9">
        <v>5</v>
      </c>
      <c r="S51">
        <v>6</v>
      </c>
      <c r="T51">
        <v>7</v>
      </c>
      <c r="U51" s="9">
        <v>8</v>
      </c>
      <c r="V51">
        <v>9</v>
      </c>
      <c r="W51">
        <v>10</v>
      </c>
    </row>
    <row r="52" spans="1:23" x14ac:dyDescent="0.25">
      <c r="A52">
        <v>400</v>
      </c>
      <c r="C52">
        <f t="shared" ref="C52:L52" si="11">C17/100</f>
        <v>0.92720000000000002</v>
      </c>
      <c r="D52">
        <f t="shared" si="11"/>
        <v>0.72299999999999998</v>
      </c>
      <c r="E52">
        <f t="shared" si="11"/>
        <v>0.55959999999999999</v>
      </c>
      <c r="F52">
        <f t="shared" si="11"/>
        <v>0.18770000000000001</v>
      </c>
      <c r="G52">
        <f t="shared" si="11"/>
        <v>0.1134</v>
      </c>
      <c r="H52">
        <f t="shared" si="11"/>
        <v>8.9600000000000013E-2</v>
      </c>
      <c r="I52">
        <f t="shared" si="11"/>
        <v>7.8299999999999995E-2</v>
      </c>
      <c r="J52">
        <f t="shared" si="11"/>
        <v>7.1800000000000003E-2</v>
      </c>
      <c r="K52">
        <f t="shared" si="11"/>
        <v>7.7100000000000002E-2</v>
      </c>
      <c r="L52">
        <f t="shared" si="11"/>
        <v>7.3700000000000002E-2</v>
      </c>
      <c r="N52" s="12">
        <f t="shared" ref="N52:W52" si="12">(1-C52)^2/(2*C52)</f>
        <v>2.8579810181190665E-3</v>
      </c>
      <c r="O52" s="12">
        <f t="shared" si="12"/>
        <v>5.3062932226832657E-2</v>
      </c>
      <c r="P52" s="12">
        <f t="shared" si="12"/>
        <v>0.17329535382416014</v>
      </c>
      <c r="Q52" s="12">
        <f t="shared" si="12"/>
        <v>1.7576752530633992</v>
      </c>
      <c r="R52" s="12">
        <f t="shared" si="12"/>
        <v>3.4658710758377431</v>
      </c>
      <c r="S52" s="12">
        <f t="shared" si="12"/>
        <v>4.6251571428571419</v>
      </c>
      <c r="T52" s="12">
        <f t="shared" si="12"/>
        <v>5.4248460408684549</v>
      </c>
      <c r="U52" s="12">
        <f t="shared" si="12"/>
        <v>5.999688300835655</v>
      </c>
      <c r="V52" s="12">
        <f t="shared" si="12"/>
        <v>5.5236343060959801</v>
      </c>
      <c r="W52" s="12">
        <f t="shared" si="12"/>
        <v>5.8211105156037988</v>
      </c>
    </row>
    <row r="53" spans="1:23" x14ac:dyDescent="0.25">
      <c r="A53">
        <v>410</v>
      </c>
      <c r="C53">
        <f t="shared" ref="C53:K82" si="13">C18/100</f>
        <v>0.84689999999999999</v>
      </c>
      <c r="D53">
        <f t="shared" si="13"/>
        <v>0.61950000000000005</v>
      </c>
      <c r="E53">
        <f t="shared" si="13"/>
        <v>0.45479999999999998</v>
      </c>
      <c r="F53">
        <f t="shared" si="13"/>
        <v>0.14779999999999999</v>
      </c>
      <c r="G53">
        <f t="shared" si="13"/>
        <v>8.929999999999999E-2</v>
      </c>
      <c r="H53">
        <f t="shared" si="13"/>
        <v>7.9899999999999999E-2</v>
      </c>
      <c r="I53">
        <f t="shared" si="13"/>
        <v>7.0499999999999993E-2</v>
      </c>
      <c r="J53">
        <f t="shared" si="13"/>
        <v>7.1500000000000008E-2</v>
      </c>
      <c r="K53">
        <f t="shared" si="13"/>
        <v>7.3499999999999996E-2</v>
      </c>
      <c r="L53">
        <f t="shared" ref="L53:L82" si="14">L18/100</f>
        <v>6.7000000000000004E-2</v>
      </c>
      <c r="N53" s="12">
        <f t="shared" ref="N53:N82" si="15">(1-C53)^2/(2*C53)</f>
        <v>1.383847561695596E-2</v>
      </c>
      <c r="O53" s="12">
        <f t="shared" ref="O53:O82" si="16">(1-D53)^2/(2*D53)</f>
        <v>0.11685250201775622</v>
      </c>
      <c r="P53" s="12">
        <f t="shared" ref="P53:P82" si="17">(1-E53)^2/(2*E53)</f>
        <v>0.32678434476693052</v>
      </c>
      <c r="Q53" s="12">
        <f t="shared" ref="Q53:Q82" si="18">(1-F53)^2/(2*F53)</f>
        <v>2.4568499323410018</v>
      </c>
      <c r="R53" s="12">
        <f t="shared" ref="R53:R82" si="19">(1-G53)^2/(2*G53)</f>
        <v>4.643754143337067</v>
      </c>
      <c r="S53" s="12">
        <f t="shared" ref="S53:S82" si="20">(1-H53)^2/(2*H53)</f>
        <v>5.2977722778473098</v>
      </c>
      <c r="T53" s="12">
        <f t="shared" ref="T53:T82" si="21">(1-I53)^2/(2*I53)</f>
        <v>6.1274485815602837</v>
      </c>
      <c r="U53" s="12">
        <f t="shared" ref="U53:U82" si="22">(1-J53)^2/(2*J53)</f>
        <v>6.0287569930069926</v>
      </c>
      <c r="V53" s="12">
        <f t="shared" ref="V53:V82" si="23">(1-K53)^2/(2*K53)</f>
        <v>5.8394710884353751</v>
      </c>
      <c r="W53" s="12">
        <f t="shared" ref="W53:W82" si="24">(1-L53)^2/(2*L53)</f>
        <v>6.4961865671641794</v>
      </c>
    </row>
    <row r="54" spans="1:23" x14ac:dyDescent="0.25">
      <c r="A54">
        <v>420</v>
      </c>
      <c r="C54">
        <f t="shared" si="13"/>
        <v>0.77400000000000002</v>
      </c>
      <c r="D54">
        <f t="shared" si="13"/>
        <v>0.53949999999999998</v>
      </c>
      <c r="E54">
        <f t="shared" si="13"/>
        <v>0.38939999999999997</v>
      </c>
      <c r="F54">
        <f t="shared" si="13"/>
        <v>0.10800000000000001</v>
      </c>
      <c r="G54">
        <f t="shared" si="13"/>
        <v>7.6100000000000001E-2</v>
      </c>
      <c r="H54">
        <f t="shared" si="13"/>
        <v>6.83E-2</v>
      </c>
      <c r="I54">
        <f t="shared" si="13"/>
        <v>5.8700000000000002E-2</v>
      </c>
      <c r="J54">
        <f t="shared" si="13"/>
        <v>5.8700000000000002E-2</v>
      </c>
      <c r="K54">
        <f t="shared" si="13"/>
        <v>5.9500000000000004E-2</v>
      </c>
      <c r="L54">
        <f t="shared" si="14"/>
        <v>5.7200000000000001E-2</v>
      </c>
      <c r="N54" s="12">
        <f t="shared" si="15"/>
        <v>3.2994832041343659E-2</v>
      </c>
      <c r="O54" s="12">
        <f t="shared" si="16"/>
        <v>0.1965340593141798</v>
      </c>
      <c r="P54" s="12">
        <f t="shared" si="17"/>
        <v>0.4787267077555214</v>
      </c>
      <c r="Q54" s="12">
        <f t="shared" si="18"/>
        <v>3.6836296296296296</v>
      </c>
      <c r="R54" s="12">
        <f t="shared" si="19"/>
        <v>5.6083522339027594</v>
      </c>
      <c r="S54" s="12">
        <f t="shared" si="20"/>
        <v>6.3547942166910687</v>
      </c>
      <c r="T54" s="12">
        <f t="shared" si="21"/>
        <v>7.5472375638841562</v>
      </c>
      <c r="U54" s="12">
        <f t="shared" si="22"/>
        <v>7.5472375638841562</v>
      </c>
      <c r="V54" s="12">
        <f t="shared" si="23"/>
        <v>7.4331113445378145</v>
      </c>
      <c r="W54" s="12">
        <f t="shared" si="24"/>
        <v>7.7698587412587408</v>
      </c>
    </row>
    <row r="55" spans="1:23" x14ac:dyDescent="0.25">
      <c r="A55">
        <v>430</v>
      </c>
      <c r="C55">
        <f t="shared" si="13"/>
        <v>0.70860000000000001</v>
      </c>
      <c r="D55">
        <f t="shared" si="13"/>
        <v>0.48580000000000001</v>
      </c>
      <c r="E55">
        <f t="shared" si="13"/>
        <v>0.33409999999999995</v>
      </c>
      <c r="F55">
        <f t="shared" si="13"/>
        <v>8.6500000000000007E-2</v>
      </c>
      <c r="G55">
        <f t="shared" si="13"/>
        <v>6.2300000000000001E-2</v>
      </c>
      <c r="H55">
        <f t="shared" si="13"/>
        <v>5.28E-2</v>
      </c>
      <c r="I55">
        <f t="shared" si="13"/>
        <v>5.2400000000000002E-2</v>
      </c>
      <c r="J55">
        <f t="shared" si="13"/>
        <v>5.0099999999999999E-2</v>
      </c>
      <c r="K55">
        <f t="shared" si="13"/>
        <v>5.16E-2</v>
      </c>
      <c r="L55">
        <f t="shared" si="14"/>
        <v>4.99E-2</v>
      </c>
      <c r="N55" s="12">
        <f t="shared" si="15"/>
        <v>5.9916709003669202E-2</v>
      </c>
      <c r="O55" s="12">
        <f t="shared" si="16"/>
        <v>0.27213013585837792</v>
      </c>
      <c r="P55" s="12">
        <f t="shared" si="17"/>
        <v>0.66360791679137998</v>
      </c>
      <c r="Q55" s="12">
        <f t="shared" si="18"/>
        <v>4.8235968208092483</v>
      </c>
      <c r="R55" s="12">
        <f t="shared" si="19"/>
        <v>7.0568321829855538</v>
      </c>
      <c r="S55" s="12">
        <f t="shared" si="20"/>
        <v>8.4960969696969713</v>
      </c>
      <c r="T55" s="12">
        <f t="shared" si="21"/>
        <v>8.5681847328244274</v>
      </c>
      <c r="U55" s="12">
        <f t="shared" si="22"/>
        <v>9.0050899201596799</v>
      </c>
      <c r="V55" s="12">
        <f t="shared" si="23"/>
        <v>8.7157224806201548</v>
      </c>
      <c r="W55" s="12">
        <f t="shared" si="24"/>
        <v>9.0449900801603196</v>
      </c>
    </row>
    <row r="56" spans="1:23" x14ac:dyDescent="0.25">
      <c r="A56">
        <v>440</v>
      </c>
      <c r="C56">
        <f t="shared" si="13"/>
        <v>0.66579999999999995</v>
      </c>
      <c r="D56">
        <f t="shared" si="13"/>
        <v>0.44500000000000001</v>
      </c>
      <c r="E56">
        <f t="shared" si="13"/>
        <v>0.29809999999999998</v>
      </c>
      <c r="F56">
        <f t="shared" si="13"/>
        <v>6.7199999999999996E-2</v>
      </c>
      <c r="G56">
        <f t="shared" si="13"/>
        <v>4.6799999999999994E-2</v>
      </c>
      <c r="H56">
        <f t="shared" si="13"/>
        <v>4.1900000000000007E-2</v>
      </c>
      <c r="I56">
        <f t="shared" si="13"/>
        <v>4.0300000000000002E-2</v>
      </c>
      <c r="J56">
        <f t="shared" si="13"/>
        <v>3.8300000000000001E-2</v>
      </c>
      <c r="K56">
        <f t="shared" si="13"/>
        <v>4.07E-2</v>
      </c>
      <c r="L56">
        <f t="shared" si="14"/>
        <v>3.6299999999999999E-2</v>
      </c>
      <c r="N56" s="12">
        <f t="shared" si="15"/>
        <v>8.3876269149894891E-2</v>
      </c>
      <c r="O56" s="12">
        <f t="shared" si="16"/>
        <v>0.34609550561797747</v>
      </c>
      <c r="P56" s="12">
        <f t="shared" si="17"/>
        <v>0.82633950016772895</v>
      </c>
      <c r="Q56" s="12">
        <f t="shared" si="18"/>
        <v>6.4740761904761905</v>
      </c>
      <c r="R56" s="12">
        <f t="shared" si="19"/>
        <v>9.7071606837606854</v>
      </c>
      <c r="S56" s="12">
        <f t="shared" si="20"/>
        <v>10.954124224343673</v>
      </c>
      <c r="T56" s="12">
        <f t="shared" si="21"/>
        <v>11.427097890818857</v>
      </c>
      <c r="U56" s="12">
        <f t="shared" si="22"/>
        <v>12.073980287206266</v>
      </c>
      <c r="V56" s="12">
        <f t="shared" si="23"/>
        <v>11.305362285012286</v>
      </c>
      <c r="W56" s="12">
        <f t="shared" si="24"/>
        <v>12.792254683195592</v>
      </c>
    </row>
    <row r="57" spans="1:23" x14ac:dyDescent="0.25">
      <c r="A57">
        <v>450</v>
      </c>
      <c r="C57">
        <f t="shared" si="13"/>
        <v>0.67599999999999993</v>
      </c>
      <c r="D57">
        <f t="shared" si="13"/>
        <v>0.45039999999999997</v>
      </c>
      <c r="E57">
        <f t="shared" si="13"/>
        <v>0.30130000000000001</v>
      </c>
      <c r="F57">
        <f t="shared" si="13"/>
        <v>6.88E-2</v>
      </c>
      <c r="G57">
        <f t="shared" si="13"/>
        <v>4.6500000000000007E-2</v>
      </c>
      <c r="H57">
        <f t="shared" si="13"/>
        <v>4.1799999999999997E-2</v>
      </c>
      <c r="I57">
        <f t="shared" si="13"/>
        <v>4.07E-2</v>
      </c>
      <c r="J57">
        <f t="shared" si="13"/>
        <v>3.8699999999999998E-2</v>
      </c>
      <c r="K57">
        <f t="shared" si="13"/>
        <v>0.04</v>
      </c>
      <c r="L57">
        <f t="shared" si="14"/>
        <v>3.7900000000000003E-2</v>
      </c>
      <c r="N57" s="12">
        <f t="shared" si="15"/>
        <v>7.7644970414201223E-2</v>
      </c>
      <c r="O57" s="12">
        <f t="shared" si="16"/>
        <v>0.33532433392539973</v>
      </c>
      <c r="P57" s="12">
        <f t="shared" si="17"/>
        <v>0.81012560570859604</v>
      </c>
      <c r="Q57" s="12">
        <f t="shared" si="18"/>
        <v>6.3018418604651165</v>
      </c>
      <c r="R57" s="12">
        <f t="shared" si="19"/>
        <v>9.7759381720430092</v>
      </c>
      <c r="S57" s="12">
        <f t="shared" si="20"/>
        <v>10.982622488038279</v>
      </c>
      <c r="T57" s="12">
        <f t="shared" si="21"/>
        <v>11.305362285012286</v>
      </c>
      <c r="U57" s="12">
        <f t="shared" si="22"/>
        <v>11.939246640826875</v>
      </c>
      <c r="V57" s="12">
        <f t="shared" si="23"/>
        <v>11.52</v>
      </c>
      <c r="W57" s="12">
        <f t="shared" si="24"/>
        <v>12.211562137203165</v>
      </c>
    </row>
    <row r="58" spans="1:23" x14ac:dyDescent="0.25">
      <c r="A58">
        <v>460</v>
      </c>
      <c r="C58">
        <f t="shared" si="13"/>
        <v>0.69530000000000003</v>
      </c>
      <c r="D58">
        <f t="shared" si="13"/>
        <v>0.47479999999999994</v>
      </c>
      <c r="E58">
        <f t="shared" si="13"/>
        <v>0.32170000000000004</v>
      </c>
      <c r="F58">
        <f t="shared" si="13"/>
        <v>7.5399999999999995E-2</v>
      </c>
      <c r="G58">
        <f t="shared" si="13"/>
        <v>5.2199999999999996E-2</v>
      </c>
      <c r="H58">
        <f t="shared" si="13"/>
        <v>4.6699999999999998E-2</v>
      </c>
      <c r="I58">
        <f t="shared" si="13"/>
        <v>4.3899999999999995E-2</v>
      </c>
      <c r="J58">
        <f t="shared" si="13"/>
        <v>4.2300000000000004E-2</v>
      </c>
      <c r="K58">
        <f t="shared" si="13"/>
        <v>4.3499999999999997E-2</v>
      </c>
      <c r="L58">
        <f t="shared" si="14"/>
        <v>4.0800000000000003E-2</v>
      </c>
      <c r="N58" s="12">
        <f t="shared" si="15"/>
        <v>6.6764051488566081E-2</v>
      </c>
      <c r="O58" s="12">
        <f t="shared" si="16"/>
        <v>0.29047497893850061</v>
      </c>
      <c r="P58" s="12">
        <f t="shared" si="17"/>
        <v>0.71509308361827761</v>
      </c>
      <c r="Q58" s="12">
        <f t="shared" si="18"/>
        <v>5.6689997347480103</v>
      </c>
      <c r="R58" s="12">
        <f t="shared" si="19"/>
        <v>8.6046440613026824</v>
      </c>
      <c r="S58" s="12">
        <f t="shared" si="20"/>
        <v>9.7299881156316932</v>
      </c>
      <c r="T58" s="12">
        <f t="shared" si="21"/>
        <v>10.411471640091117</v>
      </c>
      <c r="U58" s="12">
        <f t="shared" si="22"/>
        <v>10.841480969267138</v>
      </c>
      <c r="V58" s="12">
        <f t="shared" si="23"/>
        <v>10.51600287356322</v>
      </c>
      <c r="W58" s="12">
        <f t="shared" si="24"/>
        <v>11.275301960784315</v>
      </c>
    </row>
    <row r="59" spans="1:23" x14ac:dyDescent="0.25">
      <c r="A59">
        <v>470</v>
      </c>
      <c r="C59">
        <f t="shared" si="13"/>
        <v>0.76349999999999996</v>
      </c>
      <c r="D59">
        <f t="shared" si="13"/>
        <v>0.54249999999999998</v>
      </c>
      <c r="E59">
        <f t="shared" si="13"/>
        <v>0.38400000000000001</v>
      </c>
      <c r="F59">
        <f t="shared" si="13"/>
        <v>0.1017</v>
      </c>
      <c r="G59">
        <f t="shared" si="13"/>
        <v>6.6500000000000004E-2</v>
      </c>
      <c r="H59">
        <f t="shared" si="13"/>
        <v>5.6100000000000004E-2</v>
      </c>
      <c r="I59">
        <f t="shared" si="13"/>
        <v>5.2400000000000002E-2</v>
      </c>
      <c r="J59">
        <f t="shared" si="13"/>
        <v>5.0799999999999998E-2</v>
      </c>
      <c r="K59">
        <f t="shared" si="13"/>
        <v>5.1299999999999998E-2</v>
      </c>
      <c r="L59">
        <f t="shared" si="14"/>
        <v>4.7599999999999996E-2</v>
      </c>
      <c r="N59" s="12">
        <f t="shared" si="15"/>
        <v>3.6628847413228569E-2</v>
      </c>
      <c r="O59" s="12">
        <f t="shared" si="16"/>
        <v>0.19290898617511523</v>
      </c>
      <c r="P59" s="12">
        <f t="shared" si="17"/>
        <v>0.49408333333333332</v>
      </c>
      <c r="Q59" s="12">
        <f t="shared" si="18"/>
        <v>3.9672708456243853</v>
      </c>
      <c r="R59" s="12">
        <f t="shared" si="19"/>
        <v>6.5520469924812019</v>
      </c>
      <c r="S59" s="12">
        <f t="shared" si="20"/>
        <v>7.940705971479499</v>
      </c>
      <c r="T59" s="12">
        <f t="shared" si="21"/>
        <v>8.5681847328244274</v>
      </c>
      <c r="U59" s="12">
        <f t="shared" si="22"/>
        <v>8.8679196850393716</v>
      </c>
      <c r="V59" s="12">
        <f t="shared" si="23"/>
        <v>8.7722386939571155</v>
      </c>
      <c r="W59" s="12">
        <f t="shared" si="24"/>
        <v>9.5280016806722703</v>
      </c>
    </row>
    <row r="60" spans="1:23" x14ac:dyDescent="0.25">
      <c r="A60">
        <v>480</v>
      </c>
      <c r="C60">
        <f t="shared" si="13"/>
        <v>0.92659999999999998</v>
      </c>
      <c r="D60">
        <f t="shared" si="13"/>
        <v>0.7206999999999999</v>
      </c>
      <c r="E60">
        <f t="shared" si="13"/>
        <v>0.55490000000000006</v>
      </c>
      <c r="F60">
        <f t="shared" si="13"/>
        <v>0.1943</v>
      </c>
      <c r="G60">
        <f t="shared" si="13"/>
        <v>0.1152</v>
      </c>
      <c r="H60">
        <f t="shared" si="13"/>
        <v>9.4800000000000009E-2</v>
      </c>
      <c r="I60">
        <f t="shared" si="13"/>
        <v>8.4600000000000009E-2</v>
      </c>
      <c r="J60">
        <f t="shared" si="13"/>
        <v>7.9000000000000001E-2</v>
      </c>
      <c r="K60">
        <f t="shared" si="13"/>
        <v>8.0700000000000008E-2</v>
      </c>
      <c r="L60">
        <f t="shared" si="14"/>
        <v>7.7199999999999991E-2</v>
      </c>
      <c r="N60" s="12">
        <f t="shared" si="15"/>
        <v>2.9071659831642581E-3</v>
      </c>
      <c r="O60" s="12">
        <f t="shared" si="16"/>
        <v>5.4119945885944265E-2</v>
      </c>
      <c r="P60" s="12">
        <f t="shared" si="17"/>
        <v>0.17851325464047571</v>
      </c>
      <c r="Q60" s="12">
        <f t="shared" si="18"/>
        <v>1.6704901955738547</v>
      </c>
      <c r="R60" s="12">
        <f t="shared" si="19"/>
        <v>3.397877777777778</v>
      </c>
      <c r="S60" s="12">
        <f t="shared" si="20"/>
        <v>4.3216616033755271</v>
      </c>
      <c r="T60" s="12">
        <f t="shared" si="21"/>
        <v>4.9524654846335689</v>
      </c>
      <c r="U60" s="12">
        <f t="shared" si="22"/>
        <v>5.3686139240506332</v>
      </c>
      <c r="V60" s="12">
        <f t="shared" si="23"/>
        <v>5.2361368649318454</v>
      </c>
      <c r="W60" s="12">
        <f t="shared" si="24"/>
        <v>5.5152839378238356</v>
      </c>
    </row>
    <row r="61" spans="1:23" x14ac:dyDescent="0.25">
      <c r="A61">
        <v>490</v>
      </c>
      <c r="C61">
        <f t="shared" si="13"/>
        <v>1.1340999999999999</v>
      </c>
      <c r="D61">
        <f t="shared" si="13"/>
        <v>0.98319999999999996</v>
      </c>
      <c r="E61">
        <f t="shared" si="13"/>
        <v>0.84620000000000006</v>
      </c>
      <c r="F61">
        <f t="shared" si="13"/>
        <v>0.41729999999999995</v>
      </c>
      <c r="G61">
        <f t="shared" si="13"/>
        <v>0.28910000000000002</v>
      </c>
      <c r="H61">
        <f t="shared" si="13"/>
        <v>0.24690000000000001</v>
      </c>
      <c r="I61">
        <f t="shared" si="13"/>
        <v>0.21690000000000001</v>
      </c>
      <c r="J61">
        <f t="shared" si="13"/>
        <v>0.20420000000000002</v>
      </c>
      <c r="K61">
        <f t="shared" si="13"/>
        <v>0.20910000000000001</v>
      </c>
      <c r="L61">
        <f t="shared" si="14"/>
        <v>0.2039</v>
      </c>
      <c r="N61" s="12">
        <f t="shared" si="15"/>
        <v>7.9282294330305855E-3</v>
      </c>
      <c r="O61" s="12">
        <f t="shared" si="16"/>
        <v>1.4353132628153035E-4</v>
      </c>
      <c r="P61" s="12">
        <f t="shared" si="17"/>
        <v>1.3976861262112963E-2</v>
      </c>
      <c r="Q61" s="12">
        <f t="shared" si="18"/>
        <v>0.40682876827222625</v>
      </c>
      <c r="R61" s="12">
        <f t="shared" si="19"/>
        <v>0.87405536146662044</v>
      </c>
      <c r="S61" s="12">
        <f t="shared" si="20"/>
        <v>1.1485613811259621</v>
      </c>
      <c r="T61" s="12">
        <f t="shared" si="21"/>
        <v>1.4136597740894421</v>
      </c>
      <c r="U61" s="12">
        <f t="shared" si="22"/>
        <v>1.5506798237022523</v>
      </c>
      <c r="V61" s="12">
        <f t="shared" si="23"/>
        <v>1.4957503825920608</v>
      </c>
      <c r="W61" s="12">
        <f t="shared" si="24"/>
        <v>1.5541324423737126</v>
      </c>
    </row>
    <row r="62" spans="1:23" x14ac:dyDescent="0.25">
      <c r="A62">
        <v>500</v>
      </c>
      <c r="C62">
        <f t="shared" si="13"/>
        <v>1.2482</v>
      </c>
      <c r="D62">
        <f t="shared" si="13"/>
        <v>1.1714</v>
      </c>
      <c r="E62">
        <f t="shared" si="13"/>
        <v>1.1129</v>
      </c>
      <c r="F62">
        <f t="shared" si="13"/>
        <v>0.74739999999999995</v>
      </c>
      <c r="G62">
        <f t="shared" si="13"/>
        <v>0.5978</v>
      </c>
      <c r="H62">
        <f t="shared" si="13"/>
        <v>0.54120000000000001</v>
      </c>
      <c r="I62">
        <f t="shared" si="13"/>
        <v>0.49939999999999996</v>
      </c>
      <c r="J62">
        <f t="shared" si="13"/>
        <v>0.46729999999999999</v>
      </c>
      <c r="K62">
        <f t="shared" si="13"/>
        <v>0.47310000000000002</v>
      </c>
      <c r="L62">
        <f t="shared" si="14"/>
        <v>0.47320000000000001</v>
      </c>
      <c r="N62" s="12">
        <f t="shared" si="15"/>
        <v>2.4676830636116004E-2</v>
      </c>
      <c r="O62" s="12">
        <f t="shared" si="16"/>
        <v>1.2539679016561379E-2</v>
      </c>
      <c r="P62" s="12">
        <f t="shared" si="17"/>
        <v>5.7266645700422315E-3</v>
      </c>
      <c r="Q62" s="12">
        <f t="shared" si="18"/>
        <v>4.2685817500669E-2</v>
      </c>
      <c r="R62" s="12">
        <f t="shared" si="19"/>
        <v>0.1353001338240214</v>
      </c>
      <c r="S62" s="12">
        <f t="shared" si="20"/>
        <v>0.19447287509238725</v>
      </c>
      <c r="T62" s="12">
        <f t="shared" si="21"/>
        <v>0.25090144173007611</v>
      </c>
      <c r="U62" s="12">
        <f t="shared" si="22"/>
        <v>0.30362646051786857</v>
      </c>
      <c r="V62" s="12">
        <f t="shared" si="23"/>
        <v>0.29340901500739791</v>
      </c>
      <c r="W62" s="12">
        <f t="shared" si="24"/>
        <v>0.29323567202028733</v>
      </c>
    </row>
    <row r="63" spans="1:23" x14ac:dyDescent="0.25">
      <c r="A63">
        <v>510</v>
      </c>
      <c r="C63">
        <f t="shared" si="13"/>
        <v>1.2816999999999998</v>
      </c>
      <c r="D63">
        <f t="shared" si="13"/>
        <v>1.2497</v>
      </c>
      <c r="E63">
        <f t="shared" si="13"/>
        <v>1.2526999999999999</v>
      </c>
      <c r="F63">
        <f t="shared" si="13"/>
        <v>1.0458000000000001</v>
      </c>
      <c r="G63">
        <f t="shared" si="13"/>
        <v>0.94620000000000004</v>
      </c>
      <c r="H63">
        <f t="shared" si="13"/>
        <v>0.87580000000000002</v>
      </c>
      <c r="I63">
        <f t="shared" si="13"/>
        <v>0.84109999999999996</v>
      </c>
      <c r="J63">
        <f t="shared" si="13"/>
        <v>0.79510000000000003</v>
      </c>
      <c r="K63">
        <f t="shared" si="13"/>
        <v>0.79700000000000004</v>
      </c>
      <c r="L63">
        <f t="shared" si="14"/>
        <v>0.81730000000000003</v>
      </c>
      <c r="N63" s="12">
        <f t="shared" si="15"/>
        <v>3.0956889287664789E-2</v>
      </c>
      <c r="O63" s="12">
        <f t="shared" si="16"/>
        <v>2.4946023045530934E-2</v>
      </c>
      <c r="P63" s="12">
        <f t="shared" si="17"/>
        <v>2.5487862217609947E-2</v>
      </c>
      <c r="Q63" s="12">
        <f t="shared" si="18"/>
        <v>1.002887741441961E-3</v>
      </c>
      <c r="R63" s="12">
        <f t="shared" si="19"/>
        <v>1.5295075036990042E-3</v>
      </c>
      <c r="S63" s="12">
        <f t="shared" si="20"/>
        <v>8.8065996802922999E-3</v>
      </c>
      <c r="T63" s="12">
        <f t="shared" si="21"/>
        <v>1.5009636190702658E-2</v>
      </c>
      <c r="U63" s="12">
        <f t="shared" si="22"/>
        <v>2.640171676518676E-2</v>
      </c>
      <c r="V63" s="12">
        <f t="shared" si="23"/>
        <v>2.5852572145545785E-2</v>
      </c>
      <c r="W63" s="12">
        <f t="shared" si="24"/>
        <v>2.0420463722011496E-2</v>
      </c>
    </row>
    <row r="64" spans="1:23" x14ac:dyDescent="0.25">
      <c r="A64">
        <v>520</v>
      </c>
      <c r="C64">
        <f t="shared" si="13"/>
        <v>1.2996000000000001</v>
      </c>
      <c r="D64">
        <f t="shared" si="13"/>
        <v>1.278</v>
      </c>
      <c r="E64">
        <f t="shared" si="13"/>
        <v>1.3091999999999999</v>
      </c>
      <c r="F64">
        <f t="shared" si="13"/>
        <v>1.202</v>
      </c>
      <c r="G64">
        <f t="shared" si="13"/>
        <v>1.1848000000000001</v>
      </c>
      <c r="H64">
        <f t="shared" si="13"/>
        <v>1.1085</v>
      </c>
      <c r="I64">
        <f t="shared" si="13"/>
        <v>1.0952999999999999</v>
      </c>
      <c r="J64">
        <f t="shared" si="13"/>
        <v>1.0629</v>
      </c>
      <c r="K64">
        <f t="shared" si="13"/>
        <v>1.0468999999999999</v>
      </c>
      <c r="L64">
        <f t="shared" si="14"/>
        <v>1.0834000000000001</v>
      </c>
      <c r="N64" s="12">
        <f t="shared" si="15"/>
        <v>3.453376423514929E-2</v>
      </c>
      <c r="O64" s="12">
        <f t="shared" si="16"/>
        <v>3.0236306729264483E-2</v>
      </c>
      <c r="P64" s="12">
        <f t="shared" si="17"/>
        <v>3.6512618392911686E-2</v>
      </c>
      <c r="Q64" s="12">
        <f t="shared" si="18"/>
        <v>1.6973377703826949E-2</v>
      </c>
      <c r="R64" s="12">
        <f t="shared" si="19"/>
        <v>1.4412153950033773E-2</v>
      </c>
      <c r="S64" s="12">
        <f t="shared" si="20"/>
        <v>5.3099909788001838E-3</v>
      </c>
      <c r="T64" s="12">
        <f t="shared" si="21"/>
        <v>4.1459371861590384E-3</v>
      </c>
      <c r="U64" s="12">
        <f t="shared" si="22"/>
        <v>1.8611393357794686E-3</v>
      </c>
      <c r="V64" s="12">
        <f t="shared" si="23"/>
        <v>1.0505349125990997E-3</v>
      </c>
      <c r="W64" s="12">
        <f t="shared" si="24"/>
        <v>3.2100609193280519E-3</v>
      </c>
    </row>
    <row r="65" spans="1:23" x14ac:dyDescent="0.25">
      <c r="A65">
        <v>530</v>
      </c>
      <c r="C65">
        <f t="shared" si="13"/>
        <v>1.3036000000000001</v>
      </c>
      <c r="D65">
        <f t="shared" si="13"/>
        <v>1.2849000000000002</v>
      </c>
      <c r="E65">
        <f t="shared" si="13"/>
        <v>1.3274999999999999</v>
      </c>
      <c r="F65">
        <f t="shared" si="13"/>
        <v>1.2614000000000001</v>
      </c>
      <c r="G65">
        <f t="shared" si="13"/>
        <v>1.29</v>
      </c>
      <c r="H65">
        <f t="shared" si="13"/>
        <v>1.2082999999999999</v>
      </c>
      <c r="I65">
        <f t="shared" si="13"/>
        <v>1.2143000000000002</v>
      </c>
      <c r="J65">
        <f t="shared" si="13"/>
        <v>1.194</v>
      </c>
      <c r="K65">
        <f t="shared" si="13"/>
        <v>1.1703000000000001</v>
      </c>
      <c r="L65">
        <f t="shared" si="14"/>
        <v>1.2081999999999999</v>
      </c>
      <c r="N65" s="12">
        <f t="shared" si="15"/>
        <v>3.5353237189321894E-2</v>
      </c>
      <c r="O65" s="12">
        <f t="shared" si="16"/>
        <v>3.1585341271694323E-2</v>
      </c>
      <c r="P65" s="12">
        <f t="shared" si="17"/>
        <v>4.0397834274952901E-2</v>
      </c>
      <c r="Q65" s="12">
        <f t="shared" si="18"/>
        <v>2.7084969081972426E-2</v>
      </c>
      <c r="R65" s="12">
        <f t="shared" si="19"/>
        <v>3.2596899224806207E-2</v>
      </c>
      <c r="S65" s="12">
        <f t="shared" si="20"/>
        <v>1.7954518745344688E-2</v>
      </c>
      <c r="T65" s="12">
        <f t="shared" si="21"/>
        <v>1.8909861648686511E-2</v>
      </c>
      <c r="U65" s="12">
        <f t="shared" si="22"/>
        <v>1.5760469011725287E-2</v>
      </c>
      <c r="V65" s="12">
        <f t="shared" si="23"/>
        <v>1.2390878407246021E-2</v>
      </c>
      <c r="W65" s="12">
        <f t="shared" si="24"/>
        <v>1.7938768415825184E-2</v>
      </c>
    </row>
    <row r="66" spans="1:23" x14ac:dyDescent="0.25">
      <c r="A66">
        <v>540</v>
      </c>
      <c r="C66">
        <f t="shared" si="13"/>
        <v>1.2997000000000001</v>
      </c>
      <c r="D66">
        <f t="shared" si="13"/>
        <v>1.2782</v>
      </c>
      <c r="E66">
        <f t="shared" si="13"/>
        <v>1.3274000000000001</v>
      </c>
      <c r="F66">
        <f t="shared" si="13"/>
        <v>1.2726999999999999</v>
      </c>
      <c r="G66">
        <f t="shared" si="13"/>
        <v>1.3222</v>
      </c>
      <c r="H66">
        <f t="shared" si="13"/>
        <v>1.2390999999999999</v>
      </c>
      <c r="I66">
        <f t="shared" si="13"/>
        <v>1.254</v>
      </c>
      <c r="J66">
        <f t="shared" si="13"/>
        <v>1.2404000000000002</v>
      </c>
      <c r="K66">
        <f t="shared" si="13"/>
        <v>1.2190000000000001</v>
      </c>
      <c r="L66">
        <f t="shared" si="14"/>
        <v>1.2478</v>
      </c>
      <c r="N66" s="12">
        <f t="shared" si="15"/>
        <v>3.4554162499038255E-2</v>
      </c>
      <c r="O66" s="12">
        <f t="shared" si="16"/>
        <v>3.0275089970270695E-2</v>
      </c>
      <c r="P66" s="12">
        <f t="shared" si="17"/>
        <v>4.0376209130631342E-2</v>
      </c>
      <c r="Q66" s="12">
        <f t="shared" si="18"/>
        <v>2.9215561404887239E-2</v>
      </c>
      <c r="R66" s="12">
        <f t="shared" si="19"/>
        <v>3.9257616094388152E-2</v>
      </c>
      <c r="S66" s="12">
        <f t="shared" si="20"/>
        <v>2.3068682915018943E-2</v>
      </c>
      <c r="T66" s="12">
        <f t="shared" si="21"/>
        <v>2.5724082934609253E-2</v>
      </c>
      <c r="U66" s="12">
        <f t="shared" si="22"/>
        <v>2.32957755562722E-2</v>
      </c>
      <c r="V66" s="12">
        <f t="shared" si="23"/>
        <v>1.9672272354388856E-2</v>
      </c>
      <c r="W66" s="12">
        <f t="shared" si="24"/>
        <v>2.4605241224555222E-2</v>
      </c>
    </row>
    <row r="67" spans="1:23" x14ac:dyDescent="0.25">
      <c r="A67">
        <v>550</v>
      </c>
      <c r="C67">
        <f t="shared" si="13"/>
        <v>1.3011000000000001</v>
      </c>
      <c r="D67">
        <f t="shared" si="13"/>
        <v>1.2831000000000001</v>
      </c>
      <c r="E67">
        <f t="shared" si="13"/>
        <v>1.3352999999999999</v>
      </c>
      <c r="F67">
        <f t="shared" si="13"/>
        <v>1.2871999999999999</v>
      </c>
      <c r="G67">
        <f t="shared" si="13"/>
        <v>1.3436000000000001</v>
      </c>
      <c r="H67">
        <f t="shared" si="13"/>
        <v>1.2585999999999999</v>
      </c>
      <c r="I67">
        <f t="shared" si="13"/>
        <v>1.2773999999999999</v>
      </c>
      <c r="J67">
        <f t="shared" si="13"/>
        <v>1.2679</v>
      </c>
      <c r="K67">
        <f t="shared" si="13"/>
        <v>1.2455000000000001</v>
      </c>
      <c r="L67">
        <f t="shared" si="14"/>
        <v>1.2694000000000001</v>
      </c>
      <c r="N67" s="12">
        <f t="shared" si="15"/>
        <v>3.4840215971101408E-2</v>
      </c>
      <c r="O67" s="12">
        <f t="shared" si="16"/>
        <v>3.1231240745070558E-2</v>
      </c>
      <c r="P67" s="12">
        <f t="shared" si="17"/>
        <v>4.2097689657754796E-2</v>
      </c>
      <c r="Q67" s="12">
        <f t="shared" si="18"/>
        <v>3.2040024860161574E-2</v>
      </c>
      <c r="R67" s="12">
        <f t="shared" si="19"/>
        <v>4.3934563858291184E-2</v>
      </c>
      <c r="S67" s="12">
        <f t="shared" si="20"/>
        <v>2.656680438582551E-2</v>
      </c>
      <c r="T67" s="12">
        <f t="shared" si="21"/>
        <v>3.0120072021293225E-2</v>
      </c>
      <c r="U67" s="12">
        <f t="shared" si="22"/>
        <v>2.8302866945342699E-2</v>
      </c>
      <c r="V67" s="12">
        <f t="shared" si="23"/>
        <v>2.4195202729827388E-2</v>
      </c>
      <c r="W67" s="12">
        <f t="shared" si="24"/>
        <v>2.8586875689302051E-2</v>
      </c>
    </row>
    <row r="68" spans="1:23" x14ac:dyDescent="0.25">
      <c r="A68">
        <v>560</v>
      </c>
      <c r="C68">
        <f t="shared" si="13"/>
        <v>1.3030000000000002</v>
      </c>
      <c r="D68">
        <f t="shared" si="13"/>
        <v>1.2771999999999999</v>
      </c>
      <c r="E68">
        <f t="shared" si="13"/>
        <v>1.3341999999999998</v>
      </c>
      <c r="F68">
        <f t="shared" si="13"/>
        <v>1.2893000000000001</v>
      </c>
      <c r="G68">
        <f t="shared" si="13"/>
        <v>1.3536000000000001</v>
      </c>
      <c r="H68">
        <f t="shared" si="13"/>
        <v>1.2704</v>
      </c>
      <c r="I68">
        <f t="shared" si="13"/>
        <v>1.2897999999999998</v>
      </c>
      <c r="J68">
        <f t="shared" si="13"/>
        <v>1.2785</v>
      </c>
      <c r="K68">
        <f t="shared" ref="K68:K82" si="25">K33/100</f>
        <v>1.2625</v>
      </c>
      <c r="L68">
        <f t="shared" si="14"/>
        <v>1.2823</v>
      </c>
      <c r="N68" s="12">
        <f t="shared" si="15"/>
        <v>3.5229854182655444E-2</v>
      </c>
      <c r="O68" s="12">
        <f t="shared" si="16"/>
        <v>3.0081365487002798E-2</v>
      </c>
      <c r="P68" s="12">
        <f t="shared" si="17"/>
        <v>4.1856408334582484E-2</v>
      </c>
      <c r="Q68" s="12">
        <f t="shared" si="18"/>
        <v>3.2457337314822018E-2</v>
      </c>
      <c r="R68" s="12">
        <f t="shared" si="19"/>
        <v>4.6185342789598141E-2</v>
      </c>
      <c r="S68" s="12">
        <f t="shared" si="20"/>
        <v>2.8776826196473548E-2</v>
      </c>
      <c r="T68" s="12">
        <f t="shared" si="21"/>
        <v>3.2557001085439567E-2</v>
      </c>
      <c r="U68" s="12">
        <f t="shared" si="22"/>
        <v>3.0333300743058265E-2</v>
      </c>
      <c r="V68" s="12">
        <f t="shared" si="23"/>
        <v>2.7289603960396029E-2</v>
      </c>
      <c r="W68" s="12">
        <f t="shared" si="24"/>
        <v>3.1074354675193011E-2</v>
      </c>
    </row>
    <row r="69" spans="1:23" x14ac:dyDescent="0.25">
      <c r="A69">
        <v>570</v>
      </c>
      <c r="C69">
        <f t="shared" si="13"/>
        <v>1.2968000000000002</v>
      </c>
      <c r="D69">
        <f t="shared" si="13"/>
        <v>1.2722</v>
      </c>
      <c r="E69">
        <f t="shared" si="13"/>
        <v>1.3337999999999999</v>
      </c>
      <c r="F69">
        <f t="shared" si="13"/>
        <v>1.2859</v>
      </c>
      <c r="G69">
        <f t="shared" si="13"/>
        <v>1.3562000000000001</v>
      </c>
      <c r="H69">
        <f t="shared" si="13"/>
        <v>1.2734999999999999</v>
      </c>
      <c r="I69">
        <f t="shared" si="13"/>
        <v>1.2969999999999999</v>
      </c>
      <c r="J69">
        <f t="shared" si="13"/>
        <v>1.2850999999999999</v>
      </c>
      <c r="K69">
        <f t="shared" si="25"/>
        <v>1.2743</v>
      </c>
      <c r="L69">
        <f t="shared" si="14"/>
        <v>1.2868999999999999</v>
      </c>
      <c r="N69" s="12">
        <f t="shared" si="15"/>
        <v>3.3964466378778563E-2</v>
      </c>
      <c r="O69" s="12">
        <f t="shared" si="16"/>
        <v>2.911996541424304E-2</v>
      </c>
      <c r="P69" s="12">
        <f t="shared" si="17"/>
        <v>4.1768795921427473E-2</v>
      </c>
      <c r="Q69" s="12">
        <f t="shared" si="18"/>
        <v>3.1782724162065484E-2</v>
      </c>
      <c r="R69" s="12">
        <f t="shared" si="19"/>
        <v>4.6777186255714517E-2</v>
      </c>
      <c r="S69" s="12">
        <f t="shared" si="20"/>
        <v>2.9368767177071035E-2</v>
      </c>
      <c r="T69" s="12">
        <f t="shared" si="21"/>
        <v>3.4005011565150331E-2</v>
      </c>
      <c r="U69" s="12">
        <f t="shared" si="22"/>
        <v>3.1624780172749181E-2</v>
      </c>
      <c r="V69" s="12">
        <f t="shared" si="23"/>
        <v>2.9522282821941456E-2</v>
      </c>
      <c r="W69" s="12">
        <f t="shared" si="24"/>
        <v>3.1980577356437938E-2</v>
      </c>
    </row>
    <row r="70" spans="1:23" x14ac:dyDescent="0.25">
      <c r="A70">
        <v>580</v>
      </c>
      <c r="C70">
        <f t="shared" si="13"/>
        <v>1.2847</v>
      </c>
      <c r="D70">
        <f t="shared" si="13"/>
        <v>1.2665999999999999</v>
      </c>
      <c r="E70">
        <f t="shared" si="13"/>
        <v>1.3266999999999998</v>
      </c>
      <c r="F70">
        <f t="shared" si="13"/>
        <v>1.2897999999999998</v>
      </c>
      <c r="G70">
        <f t="shared" si="13"/>
        <v>1.3519999999999999</v>
      </c>
      <c r="H70">
        <f t="shared" si="13"/>
        <v>1.2721</v>
      </c>
      <c r="I70">
        <f t="shared" si="13"/>
        <v>1.2982</v>
      </c>
      <c r="J70">
        <f t="shared" si="13"/>
        <v>1.286</v>
      </c>
      <c r="K70">
        <f t="shared" si="25"/>
        <v>1.2803</v>
      </c>
      <c r="L70">
        <f t="shared" si="14"/>
        <v>1.2868999999999999</v>
      </c>
      <c r="N70" s="12">
        <f t="shared" si="15"/>
        <v>3.154592122674553E-2</v>
      </c>
      <c r="O70" s="12">
        <f t="shared" si="16"/>
        <v>2.8057618822043252E-2</v>
      </c>
      <c r="P70" s="12">
        <f t="shared" si="17"/>
        <v>4.0224952890630834E-2</v>
      </c>
      <c r="Q70" s="12">
        <f t="shared" si="18"/>
        <v>3.2557001085439567E-2</v>
      </c>
      <c r="R70" s="12">
        <f t="shared" si="19"/>
        <v>4.5822485207100562E-2</v>
      </c>
      <c r="S70" s="12">
        <f t="shared" si="20"/>
        <v>2.9100860781385112E-2</v>
      </c>
      <c r="T70" s="12">
        <f t="shared" si="21"/>
        <v>3.4248667385610852E-2</v>
      </c>
      <c r="U70" s="12">
        <f t="shared" si="22"/>
        <v>3.1802488335925361E-2</v>
      </c>
      <c r="V70" s="12">
        <f t="shared" si="23"/>
        <v>3.0683468718269154E-2</v>
      </c>
      <c r="W70" s="12">
        <f t="shared" si="24"/>
        <v>3.1980577356437938E-2</v>
      </c>
    </row>
    <row r="71" spans="1:23" x14ac:dyDescent="0.25">
      <c r="A71">
        <v>590</v>
      </c>
      <c r="C71">
        <f t="shared" si="13"/>
        <v>1.2891999999999999</v>
      </c>
      <c r="D71">
        <f t="shared" si="13"/>
        <v>1.2731999999999999</v>
      </c>
      <c r="E71">
        <f t="shared" si="13"/>
        <v>1.3291999999999999</v>
      </c>
      <c r="F71">
        <f t="shared" si="13"/>
        <v>1.2856000000000001</v>
      </c>
      <c r="G71">
        <f t="shared" si="13"/>
        <v>1.3622000000000001</v>
      </c>
      <c r="H71">
        <f t="shared" si="13"/>
        <v>1.2838999999999998</v>
      </c>
      <c r="I71">
        <f t="shared" si="13"/>
        <v>1.3078999999999998</v>
      </c>
      <c r="J71">
        <f t="shared" si="13"/>
        <v>1.2974000000000001</v>
      </c>
      <c r="K71">
        <f t="shared" si="25"/>
        <v>1.2969999999999999</v>
      </c>
      <c r="L71">
        <f t="shared" si="14"/>
        <v>1.2949999999999999</v>
      </c>
      <c r="N71" s="12">
        <f t="shared" si="15"/>
        <v>3.2437418554142082E-2</v>
      </c>
      <c r="O71" s="12">
        <f t="shared" si="16"/>
        <v>2.931127866792332E-2</v>
      </c>
      <c r="P71" s="12">
        <f t="shared" si="17"/>
        <v>4.0766114956364723E-2</v>
      </c>
      <c r="Q71" s="12">
        <f t="shared" si="18"/>
        <v>3.1723459863098956E-2</v>
      </c>
      <c r="R71" s="12">
        <f t="shared" si="19"/>
        <v>4.8153296138599345E-2</v>
      </c>
      <c r="S71" s="12">
        <f t="shared" si="20"/>
        <v>3.1388429784251076E-2</v>
      </c>
      <c r="T71" s="12">
        <f t="shared" si="21"/>
        <v>3.6242224176160229E-2</v>
      </c>
      <c r="U71" s="12">
        <f t="shared" si="22"/>
        <v>3.4086156929243126E-2</v>
      </c>
      <c r="V71" s="12">
        <f t="shared" si="23"/>
        <v>3.4005011565150331E-2</v>
      </c>
      <c r="W71" s="12">
        <f t="shared" si="24"/>
        <v>3.3600386100386091E-2</v>
      </c>
    </row>
    <row r="72" spans="1:23" x14ac:dyDescent="0.25">
      <c r="A72">
        <v>600</v>
      </c>
      <c r="C72">
        <f t="shared" si="13"/>
        <v>1.288</v>
      </c>
      <c r="D72">
        <f t="shared" si="13"/>
        <v>1.2786</v>
      </c>
      <c r="E72">
        <f t="shared" si="13"/>
        <v>1.3321000000000001</v>
      </c>
      <c r="F72">
        <f t="shared" si="13"/>
        <v>1.2897000000000001</v>
      </c>
      <c r="G72">
        <f t="shared" si="13"/>
        <v>1.3662999999999998</v>
      </c>
      <c r="H72">
        <f t="shared" si="13"/>
        <v>1.2897000000000001</v>
      </c>
      <c r="I72">
        <f t="shared" si="13"/>
        <v>1.3141</v>
      </c>
      <c r="J72">
        <f t="shared" si="13"/>
        <v>1.3022</v>
      </c>
      <c r="K72">
        <f t="shared" si="25"/>
        <v>1.3050999999999999</v>
      </c>
      <c r="L72">
        <f t="shared" si="14"/>
        <v>1.3016999999999999</v>
      </c>
      <c r="N72" s="12">
        <f t="shared" si="15"/>
        <v>3.2198757763975162E-2</v>
      </c>
      <c r="O72" s="12">
        <f t="shared" si="16"/>
        <v>3.0352713905834498E-2</v>
      </c>
      <c r="P72" s="12">
        <f t="shared" si="17"/>
        <v>4.1397196156444729E-2</v>
      </c>
      <c r="Q72" s="12">
        <f t="shared" si="18"/>
        <v>3.2537059005970391E-2</v>
      </c>
      <c r="R72" s="12">
        <f t="shared" si="19"/>
        <v>4.9101840737758869E-2</v>
      </c>
      <c r="S72" s="12">
        <f t="shared" si="20"/>
        <v>3.2537059005970391E-2</v>
      </c>
      <c r="T72" s="12">
        <f t="shared" si="21"/>
        <v>3.7538547294726436E-2</v>
      </c>
      <c r="U72" s="12">
        <f t="shared" si="22"/>
        <v>3.5065596682537253E-2</v>
      </c>
      <c r="V72" s="12">
        <f t="shared" si="23"/>
        <v>3.5662405179679703E-2</v>
      </c>
      <c r="W72" s="12">
        <f t="shared" si="24"/>
        <v>3.4963082891603256E-2</v>
      </c>
    </row>
    <row r="73" spans="1:23" x14ac:dyDescent="0.25">
      <c r="A73">
        <v>610</v>
      </c>
      <c r="C73">
        <f t="shared" si="13"/>
        <v>1.2830000000000001</v>
      </c>
      <c r="D73">
        <f t="shared" si="13"/>
        <v>1.2737000000000001</v>
      </c>
      <c r="E73">
        <f t="shared" si="13"/>
        <v>1.3266999999999998</v>
      </c>
      <c r="F73">
        <f t="shared" si="13"/>
        <v>1.2875000000000001</v>
      </c>
      <c r="G73">
        <f t="shared" si="13"/>
        <v>1.3616999999999999</v>
      </c>
      <c r="H73">
        <f t="shared" si="13"/>
        <v>1.2858000000000001</v>
      </c>
      <c r="I73">
        <f t="shared" si="13"/>
        <v>1.3102</v>
      </c>
      <c r="J73">
        <f t="shared" si="13"/>
        <v>1.2975000000000001</v>
      </c>
      <c r="K73">
        <f t="shared" si="25"/>
        <v>1.3009999999999999</v>
      </c>
      <c r="L73">
        <f t="shared" si="14"/>
        <v>1.2981</v>
      </c>
      <c r="N73" s="12">
        <f t="shared" si="15"/>
        <v>3.1211613406079527E-2</v>
      </c>
      <c r="O73" s="12">
        <f t="shared" si="16"/>
        <v>2.9407117060532319E-2</v>
      </c>
      <c r="P73" s="12">
        <f t="shared" si="17"/>
        <v>4.0224952890630834E-2</v>
      </c>
      <c r="Q73" s="12">
        <f t="shared" si="18"/>
        <v>3.2099514563106814E-2</v>
      </c>
      <c r="R73" s="12">
        <f t="shared" si="19"/>
        <v>4.8038073731365191E-2</v>
      </c>
      <c r="S73" s="12">
        <f t="shared" si="20"/>
        <v>3.1762964691242818E-2</v>
      </c>
      <c r="T73" s="12">
        <f t="shared" si="21"/>
        <v>3.6721126545565572E-2</v>
      </c>
      <c r="U73" s="12">
        <f t="shared" si="22"/>
        <v>3.4106454720616595E-2</v>
      </c>
      <c r="V73" s="12">
        <f t="shared" si="23"/>
        <v>3.4819754035357406E-2</v>
      </c>
      <c r="W73" s="12">
        <f t="shared" si="24"/>
        <v>3.4228337570295052E-2</v>
      </c>
    </row>
    <row r="74" spans="1:23" x14ac:dyDescent="0.25">
      <c r="A74">
        <v>620</v>
      </c>
      <c r="C74">
        <f t="shared" si="13"/>
        <v>1.2847999999999999</v>
      </c>
      <c r="D74">
        <f t="shared" si="13"/>
        <v>1.2806</v>
      </c>
      <c r="E74">
        <f t="shared" si="13"/>
        <v>1.3313999999999999</v>
      </c>
      <c r="F74">
        <f t="shared" si="13"/>
        <v>1.2886000000000002</v>
      </c>
      <c r="G74">
        <f t="shared" si="13"/>
        <v>1.3669</v>
      </c>
      <c r="H74">
        <f t="shared" si="13"/>
        <v>1.2938999999999998</v>
      </c>
      <c r="I74">
        <f t="shared" si="13"/>
        <v>1.3178000000000001</v>
      </c>
      <c r="J74">
        <f t="shared" si="13"/>
        <v>1.3045</v>
      </c>
      <c r="K74">
        <f t="shared" si="25"/>
        <v>1.3105000000000002</v>
      </c>
      <c r="L74">
        <f t="shared" si="14"/>
        <v>1.3077000000000001</v>
      </c>
      <c r="N74" s="12">
        <f t="shared" si="15"/>
        <v>3.1565628891656275E-2</v>
      </c>
      <c r="O74" s="12">
        <f t="shared" si="16"/>
        <v>3.0741980321724184E-2</v>
      </c>
      <c r="P74" s="12">
        <f t="shared" si="17"/>
        <v>4.1244539582394456E-2</v>
      </c>
      <c r="Q74" s="12">
        <f t="shared" si="18"/>
        <v>3.2318004035387281E-2</v>
      </c>
      <c r="R74" s="12">
        <f t="shared" si="19"/>
        <v>4.924120637939864E-2</v>
      </c>
      <c r="S74" s="12">
        <f t="shared" si="20"/>
        <v>3.3378626632660911E-2</v>
      </c>
      <c r="T74" s="12">
        <f t="shared" si="21"/>
        <v>3.8320245864319334E-2</v>
      </c>
      <c r="U74" s="12">
        <f t="shared" si="22"/>
        <v>3.5538616328095053E-2</v>
      </c>
      <c r="V74" s="12">
        <f t="shared" si="23"/>
        <v>3.6783765738267887E-2</v>
      </c>
      <c r="W74" s="12">
        <f t="shared" si="24"/>
        <v>3.620069205475264E-2</v>
      </c>
    </row>
    <row r="75" spans="1:23" x14ac:dyDescent="0.25">
      <c r="A75">
        <v>630</v>
      </c>
      <c r="C75">
        <f t="shared" si="13"/>
        <v>1.2766999999999999</v>
      </c>
      <c r="D75">
        <f t="shared" si="13"/>
        <v>1.2775000000000001</v>
      </c>
      <c r="E75">
        <f t="shared" si="13"/>
        <v>1.3274000000000001</v>
      </c>
      <c r="F75">
        <f t="shared" si="13"/>
        <v>1.2811000000000001</v>
      </c>
      <c r="G75">
        <f t="shared" si="13"/>
        <v>1.3599000000000001</v>
      </c>
      <c r="H75">
        <f t="shared" si="13"/>
        <v>1.2881</v>
      </c>
      <c r="I75">
        <f t="shared" si="13"/>
        <v>1.3127000000000002</v>
      </c>
      <c r="J75">
        <f t="shared" si="13"/>
        <v>1.2937000000000001</v>
      </c>
      <c r="K75">
        <f t="shared" si="25"/>
        <v>1.3049999999999999</v>
      </c>
      <c r="L75">
        <f t="shared" si="14"/>
        <v>1.3048</v>
      </c>
      <c r="N75" s="12">
        <f t="shared" si="15"/>
        <v>2.9984683167541305E-2</v>
      </c>
      <c r="O75" s="12">
        <f t="shared" si="16"/>
        <v>3.0139432485322911E-2</v>
      </c>
      <c r="P75" s="12">
        <f t="shared" si="17"/>
        <v>4.0376209130631342E-2</v>
      </c>
      <c r="Q75" s="12">
        <f t="shared" si="18"/>
        <v>3.083959487940054E-2</v>
      </c>
      <c r="R75" s="12">
        <f t="shared" si="19"/>
        <v>4.7624093683359098E-2</v>
      </c>
      <c r="S75" s="12">
        <f t="shared" si="20"/>
        <v>3.221862044872293E-2</v>
      </c>
      <c r="T75" s="12">
        <f t="shared" si="21"/>
        <v>3.7244339910108983E-2</v>
      </c>
      <c r="U75" s="12">
        <f t="shared" si="22"/>
        <v>3.3338366700162339E-2</v>
      </c>
      <c r="V75" s="12">
        <f t="shared" si="23"/>
        <v>3.5641762452107269E-2</v>
      </c>
      <c r="W75" s="12">
        <f t="shared" si="24"/>
        <v>3.5600490496627828E-2</v>
      </c>
    </row>
    <row r="76" spans="1:23" x14ac:dyDescent="0.25">
      <c r="A76">
        <v>640</v>
      </c>
      <c r="C76">
        <f t="shared" si="13"/>
        <v>1.2743</v>
      </c>
      <c r="D76">
        <f t="shared" si="13"/>
        <v>1.2797000000000001</v>
      </c>
      <c r="E76">
        <f t="shared" si="13"/>
        <v>1.3275999999999999</v>
      </c>
      <c r="F76">
        <f t="shared" si="13"/>
        <v>1.2812999999999999</v>
      </c>
      <c r="G76">
        <f t="shared" si="13"/>
        <v>1.3677000000000001</v>
      </c>
      <c r="H76">
        <f t="shared" si="13"/>
        <v>1.2912999999999999</v>
      </c>
      <c r="I76">
        <f t="shared" si="13"/>
        <v>1.3134000000000001</v>
      </c>
      <c r="J76">
        <f t="shared" si="13"/>
        <v>1.2947</v>
      </c>
      <c r="K76">
        <f t="shared" si="25"/>
        <v>1.3083</v>
      </c>
      <c r="L76">
        <f t="shared" si="14"/>
        <v>1.3080000000000001</v>
      </c>
      <c r="N76" s="12">
        <f t="shared" si="15"/>
        <v>2.9522282821941456E-2</v>
      </c>
      <c r="O76" s="12">
        <f t="shared" si="16"/>
        <v>3.0566574197077451E-2</v>
      </c>
      <c r="P76" s="12">
        <f t="shared" si="17"/>
        <v>4.0419463693883675E-2</v>
      </c>
      <c r="Q76" s="12">
        <f t="shared" si="18"/>
        <v>3.0878674002965716E-2</v>
      </c>
      <c r="R76" s="12">
        <f t="shared" si="19"/>
        <v>4.9427246472179609E-2</v>
      </c>
      <c r="S76" s="12">
        <f t="shared" si="20"/>
        <v>3.2856690931619276E-2</v>
      </c>
      <c r="T76" s="12">
        <f t="shared" si="21"/>
        <v>3.7391335465204838E-2</v>
      </c>
      <c r="U76" s="12">
        <f t="shared" si="22"/>
        <v>3.3539850930717534E-2</v>
      </c>
      <c r="V76" s="12">
        <f t="shared" si="23"/>
        <v>3.6325342046931136E-2</v>
      </c>
      <c r="W76" s="12">
        <f t="shared" si="24"/>
        <v>3.6262996941896032E-2</v>
      </c>
    </row>
    <row r="77" spans="1:23" x14ac:dyDescent="0.25">
      <c r="A77">
        <v>650</v>
      </c>
      <c r="C77">
        <f t="shared" si="13"/>
        <v>1.2875999999999999</v>
      </c>
      <c r="D77">
        <f t="shared" si="13"/>
        <v>1.3007</v>
      </c>
      <c r="E77">
        <f t="shared" si="13"/>
        <v>1.3378999999999999</v>
      </c>
      <c r="F77">
        <f t="shared" si="13"/>
        <v>1.2884</v>
      </c>
      <c r="G77">
        <f t="shared" si="13"/>
        <v>1.3761000000000001</v>
      </c>
      <c r="H77">
        <f t="shared" si="13"/>
        <v>1.3028999999999999</v>
      </c>
      <c r="I77">
        <f t="shared" si="13"/>
        <v>1.3241999999999998</v>
      </c>
      <c r="J77">
        <f t="shared" si="13"/>
        <v>1.3066</v>
      </c>
      <c r="K77">
        <f t="shared" si="25"/>
        <v>1.3206</v>
      </c>
      <c r="L77">
        <f t="shared" si="14"/>
        <v>1.3200999999999998</v>
      </c>
      <c r="N77" s="12">
        <f t="shared" si="15"/>
        <v>3.2119353836595185E-2</v>
      </c>
      <c r="O77" s="12">
        <f t="shared" si="16"/>
        <v>3.475839547935726E-2</v>
      </c>
      <c r="P77" s="12">
        <f t="shared" si="17"/>
        <v>4.2670008969280186E-2</v>
      </c>
      <c r="Q77" s="12">
        <f t="shared" si="18"/>
        <v>3.2278236572493013E-2</v>
      </c>
      <c r="R77" s="12">
        <f t="shared" si="19"/>
        <v>5.1395687086694307E-2</v>
      </c>
      <c r="S77" s="12">
        <f t="shared" si="20"/>
        <v>3.5209306163174449E-2</v>
      </c>
      <c r="T77" s="12">
        <f t="shared" si="21"/>
        <v>3.9686467301011892E-2</v>
      </c>
      <c r="U77" s="12">
        <f t="shared" si="22"/>
        <v>3.5972585335986525E-2</v>
      </c>
      <c r="V77" s="12">
        <f t="shared" si="23"/>
        <v>3.8915780705739811E-2</v>
      </c>
      <c r="W77" s="12">
        <f t="shared" si="24"/>
        <v>3.8809184910234037E-2</v>
      </c>
    </row>
    <row r="78" spans="1:23" x14ac:dyDescent="0.25">
      <c r="A78">
        <v>660</v>
      </c>
      <c r="C78">
        <f t="shared" si="13"/>
        <v>1.2831999999999999</v>
      </c>
      <c r="D78">
        <f t="shared" si="13"/>
        <v>1.3066</v>
      </c>
      <c r="E78">
        <f t="shared" si="13"/>
        <v>1.3368</v>
      </c>
      <c r="F78">
        <f t="shared" si="13"/>
        <v>1.2853999999999999</v>
      </c>
      <c r="G78">
        <f t="shared" si="13"/>
        <v>1.3807</v>
      </c>
      <c r="H78">
        <f t="shared" si="13"/>
        <v>1.304</v>
      </c>
      <c r="I78">
        <f t="shared" si="13"/>
        <v>1.3208000000000002</v>
      </c>
      <c r="J78">
        <f t="shared" si="13"/>
        <v>1.3008000000000002</v>
      </c>
      <c r="K78">
        <f t="shared" si="25"/>
        <v>1.3212999999999999</v>
      </c>
      <c r="L78">
        <f t="shared" si="14"/>
        <v>1.3238999999999999</v>
      </c>
      <c r="N78" s="12">
        <f t="shared" si="15"/>
        <v>3.1250872817955092E-2</v>
      </c>
      <c r="O78" s="12">
        <f t="shared" si="16"/>
        <v>3.5972585335986525E-2</v>
      </c>
      <c r="P78" s="12">
        <f t="shared" si="17"/>
        <v>4.2427528426092161E-2</v>
      </c>
      <c r="Q78" s="12">
        <f t="shared" si="18"/>
        <v>3.168397386027693E-2</v>
      </c>
      <c r="R78" s="12">
        <f t="shared" si="19"/>
        <v>5.2485148837546181E-2</v>
      </c>
      <c r="S78" s="12">
        <f t="shared" si="20"/>
        <v>3.54355828220859E-2</v>
      </c>
      <c r="T78" s="12">
        <f t="shared" si="21"/>
        <v>3.8958449424591202E-2</v>
      </c>
      <c r="U78" s="12">
        <f t="shared" si="22"/>
        <v>3.4778843788437923E-2</v>
      </c>
      <c r="V78" s="12">
        <f t="shared" si="23"/>
        <v>3.90651971543177E-2</v>
      </c>
      <c r="W78" s="12">
        <f t="shared" si="24"/>
        <v>3.9622029609487089E-2</v>
      </c>
    </row>
    <row r="79" spans="1:23" x14ac:dyDescent="0.25">
      <c r="A79">
        <v>670</v>
      </c>
      <c r="C79">
        <f t="shared" si="13"/>
        <v>1.2937000000000001</v>
      </c>
      <c r="D79">
        <f t="shared" si="13"/>
        <v>1.3141999999999998</v>
      </c>
      <c r="E79">
        <f t="shared" si="13"/>
        <v>1.3461000000000001</v>
      </c>
      <c r="F79">
        <f t="shared" si="13"/>
        <v>1.2930000000000001</v>
      </c>
      <c r="G79">
        <f t="shared" si="13"/>
        <v>1.385</v>
      </c>
      <c r="H79">
        <f t="shared" si="13"/>
        <v>1.3144999999999998</v>
      </c>
      <c r="I79">
        <f t="shared" si="13"/>
        <v>1.3244999999999998</v>
      </c>
      <c r="J79">
        <f t="shared" si="13"/>
        <v>1.3075999999999999</v>
      </c>
      <c r="K79">
        <f t="shared" si="25"/>
        <v>1.3296000000000001</v>
      </c>
      <c r="L79">
        <f t="shared" si="14"/>
        <v>1.3340000000000001</v>
      </c>
      <c r="N79" s="12">
        <f t="shared" si="15"/>
        <v>3.3338366700162339E-2</v>
      </c>
      <c r="O79" s="12">
        <f t="shared" si="16"/>
        <v>3.7559595190990683E-2</v>
      </c>
      <c r="P79" s="12">
        <f t="shared" si="17"/>
        <v>4.449342916573807E-2</v>
      </c>
      <c r="Q79" s="12">
        <f t="shared" si="18"/>
        <v>3.3197602474864689E-2</v>
      </c>
      <c r="R79" s="12">
        <f t="shared" si="19"/>
        <v>5.3510830324909747E-2</v>
      </c>
      <c r="S79" s="12">
        <f t="shared" si="20"/>
        <v>3.7622765310003761E-2</v>
      </c>
      <c r="T79" s="12">
        <f t="shared" si="21"/>
        <v>3.9750943752359331E-2</v>
      </c>
      <c r="U79" s="12">
        <f t="shared" si="22"/>
        <v>3.6179932701131817E-2</v>
      </c>
      <c r="V79" s="12">
        <f t="shared" si="23"/>
        <v>4.0852948255114346E-2</v>
      </c>
      <c r="W79" s="12">
        <f t="shared" si="24"/>
        <v>4.1812593703148437E-2</v>
      </c>
    </row>
    <row r="80" spans="1:23" x14ac:dyDescent="0.25">
      <c r="A80">
        <v>680</v>
      </c>
      <c r="C80">
        <f t="shared" si="13"/>
        <v>1.2869999999999999</v>
      </c>
      <c r="D80">
        <f t="shared" si="13"/>
        <v>1.321</v>
      </c>
      <c r="E80">
        <f t="shared" si="13"/>
        <v>1.3452999999999999</v>
      </c>
      <c r="F80">
        <f t="shared" si="13"/>
        <v>1.2803</v>
      </c>
      <c r="G80">
        <f t="shared" si="13"/>
        <v>1.3861000000000001</v>
      </c>
      <c r="H80">
        <f t="shared" si="13"/>
        <v>1.3106</v>
      </c>
      <c r="I80">
        <f t="shared" si="13"/>
        <v>1.3247</v>
      </c>
      <c r="J80">
        <f t="shared" si="13"/>
        <v>1.3036000000000001</v>
      </c>
      <c r="K80">
        <f t="shared" si="25"/>
        <v>1.3252000000000002</v>
      </c>
      <c r="L80">
        <f t="shared" si="14"/>
        <v>1.3306</v>
      </c>
      <c r="N80" s="12">
        <f t="shared" si="15"/>
        <v>3.2000388500388485E-2</v>
      </c>
      <c r="O80" s="12">
        <f t="shared" si="16"/>
        <v>3.9001135503406496E-2</v>
      </c>
      <c r="P80" s="12">
        <f t="shared" si="17"/>
        <v>4.4314312792685634E-2</v>
      </c>
      <c r="Q80" s="12">
        <f t="shared" si="18"/>
        <v>3.0683468718269154E-2</v>
      </c>
      <c r="R80" s="12">
        <f t="shared" si="19"/>
        <v>5.3774334463602948E-2</v>
      </c>
      <c r="S80" s="12">
        <f t="shared" si="20"/>
        <v>3.6804654356783151E-2</v>
      </c>
      <c r="T80" s="12">
        <f t="shared" si="21"/>
        <v>3.9793949573488335E-2</v>
      </c>
      <c r="U80" s="12">
        <f t="shared" si="22"/>
        <v>3.5353237189321894E-2</v>
      </c>
      <c r="V80" s="12">
        <f t="shared" si="23"/>
        <v>3.9901539390280745E-2</v>
      </c>
      <c r="W80" s="12">
        <f t="shared" si="24"/>
        <v>4.1070329174808358E-2</v>
      </c>
    </row>
    <row r="81" spans="1:23" x14ac:dyDescent="0.25">
      <c r="A81">
        <v>690</v>
      </c>
      <c r="C81">
        <f t="shared" si="13"/>
        <v>1.2871999999999999</v>
      </c>
      <c r="D81">
        <f t="shared" si="13"/>
        <v>1.3106</v>
      </c>
      <c r="E81">
        <f t="shared" si="13"/>
        <v>1.335</v>
      </c>
      <c r="F81">
        <f t="shared" si="13"/>
        <v>1.2866</v>
      </c>
      <c r="G81">
        <f t="shared" si="13"/>
        <v>1.3796999999999999</v>
      </c>
      <c r="H81">
        <f t="shared" si="13"/>
        <v>1.3121</v>
      </c>
      <c r="I81">
        <f t="shared" si="13"/>
        <v>1.3202</v>
      </c>
      <c r="J81">
        <f t="shared" si="13"/>
        <v>1.2975999999999999</v>
      </c>
      <c r="K81">
        <f t="shared" si="25"/>
        <v>1.3249000000000002</v>
      </c>
      <c r="L81">
        <f t="shared" si="14"/>
        <v>1.3315000000000001</v>
      </c>
      <c r="N81" s="12">
        <f t="shared" si="15"/>
        <v>3.2040024860161574E-2</v>
      </c>
      <c r="O81" s="12">
        <f t="shared" si="16"/>
        <v>3.6804654356783151E-2</v>
      </c>
      <c r="P81" s="12">
        <f t="shared" si="17"/>
        <v>4.2031835205992504E-2</v>
      </c>
      <c r="Q81" s="12">
        <f t="shared" si="18"/>
        <v>3.1921172081454993E-2</v>
      </c>
      <c r="R81" s="12">
        <f t="shared" si="19"/>
        <v>5.2247622671595259E-2</v>
      </c>
      <c r="S81" s="12">
        <f t="shared" si="20"/>
        <v>3.7118516119198239E-2</v>
      </c>
      <c r="T81" s="12">
        <f t="shared" si="21"/>
        <v>3.8830495379487968E-2</v>
      </c>
      <c r="U81" s="12">
        <f t="shared" si="22"/>
        <v>3.4126757090012304E-2</v>
      </c>
      <c r="V81" s="12">
        <f t="shared" si="23"/>
        <v>3.9836972601705829E-2</v>
      </c>
      <c r="W81" s="12">
        <f t="shared" si="24"/>
        <v>4.1266334960570812E-2</v>
      </c>
    </row>
    <row r="82" spans="1:23" x14ac:dyDescent="0.25">
      <c r="A82">
        <v>700</v>
      </c>
      <c r="C82">
        <f t="shared" si="13"/>
        <v>1.2915000000000001</v>
      </c>
      <c r="D82">
        <f t="shared" si="13"/>
        <v>1.3193999999999999</v>
      </c>
      <c r="E82">
        <f t="shared" si="13"/>
        <v>1.3524</v>
      </c>
      <c r="F82">
        <f t="shared" si="13"/>
        <v>1.2902</v>
      </c>
      <c r="G82">
        <f t="shared" si="13"/>
        <v>1.3896000000000002</v>
      </c>
      <c r="H82">
        <f t="shared" si="13"/>
        <v>1.3308000000000002</v>
      </c>
      <c r="I82">
        <f t="shared" si="13"/>
        <v>1.3380000000000001</v>
      </c>
      <c r="J82">
        <f t="shared" si="13"/>
        <v>1.3189</v>
      </c>
      <c r="K82">
        <f t="shared" si="25"/>
        <v>1.3433999999999999</v>
      </c>
      <c r="L82">
        <f t="shared" si="14"/>
        <v>1.3444</v>
      </c>
      <c r="N82" s="12">
        <f t="shared" si="15"/>
        <v>3.2896728610143262E-2</v>
      </c>
      <c r="O82" s="12">
        <f t="shared" si="16"/>
        <v>3.8660133393966935E-2</v>
      </c>
      <c r="P82" s="12">
        <f t="shared" si="17"/>
        <v>4.5913102632357303E-2</v>
      </c>
      <c r="Q82" s="12">
        <f t="shared" si="18"/>
        <v>3.2636815997519768E-2</v>
      </c>
      <c r="R82" s="12">
        <f t="shared" si="19"/>
        <v>5.461577432354639E-2</v>
      </c>
      <c r="S82" s="12">
        <f t="shared" si="20"/>
        <v>4.1113856327021386E-2</v>
      </c>
      <c r="T82" s="12">
        <f t="shared" si="21"/>
        <v>4.2692077727952187E-2</v>
      </c>
      <c r="U82" s="12">
        <f t="shared" si="22"/>
        <v>3.8553798620062162E-2</v>
      </c>
      <c r="V82" s="12">
        <f t="shared" si="23"/>
        <v>4.3889965758523136E-2</v>
      </c>
      <c r="W82" s="12">
        <f t="shared" si="24"/>
        <v>4.4113121094912236E-2</v>
      </c>
    </row>
  </sheetData>
  <mergeCells count="4">
    <mergeCell ref="C14:M14"/>
    <mergeCell ref="N14:W14"/>
    <mergeCell ref="C49:M49"/>
    <mergeCell ref="N49:W49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:C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</dc:creator>
  <cp:lastModifiedBy>Lady</cp:lastModifiedBy>
  <dcterms:created xsi:type="dcterms:W3CDTF">2021-09-28T16:05:09Z</dcterms:created>
  <dcterms:modified xsi:type="dcterms:W3CDTF">2021-10-04T00:10:21Z</dcterms:modified>
</cp:coreProperties>
</file>