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L\Downloads\proyecto Mayra\proyecto Mayra\"/>
    </mc:Choice>
  </mc:AlternateContent>
  <bookViews>
    <workbookView xWindow="0" yWindow="0" windowWidth="20490" windowHeight="7650" firstSheet="1" activeTab="2"/>
  </bookViews>
  <sheets>
    <sheet name="GRAF KS VS CONCENT (DO 100)" sheetId="2" r:id="rId1"/>
    <sheet name="GRAF KS VS CONCENT (DO 302)" sheetId="4" r:id="rId2"/>
    <sheet name="PROCESO PARA DETERMINAR R " sheetId="3" r:id="rId3"/>
  </sheets>
  <calcPr calcId="162913"/>
</workbook>
</file>

<file path=xl/calcChain.xml><?xml version="1.0" encoding="utf-8"?>
<calcChain xmlns="http://schemas.openxmlformats.org/spreadsheetml/2006/main">
  <c r="AR9" i="4" l="1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K8" i="4"/>
  <c r="AL8" i="4"/>
  <c r="AM8" i="4"/>
  <c r="AN8" i="4"/>
  <c r="AO8" i="4"/>
  <c r="AP8" i="4"/>
  <c r="AQ8" i="4"/>
  <c r="AR8" i="4"/>
  <c r="AJ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F9" i="4"/>
  <c r="AF10" i="4"/>
  <c r="AF11" i="4"/>
  <c r="AF12" i="4"/>
  <c r="AF13" i="4"/>
  <c r="AF14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E9" i="4"/>
  <c r="AE10" i="4"/>
  <c r="AE11" i="4"/>
  <c r="AE12" i="4"/>
  <c r="AE13" i="4"/>
  <c r="AE14" i="4"/>
  <c r="AE15" i="4"/>
  <c r="AE17" i="4"/>
  <c r="AE18" i="4"/>
  <c r="AE19" i="4"/>
  <c r="AE20" i="4"/>
  <c r="AE21" i="4"/>
  <c r="AE22" i="4"/>
  <c r="AE23" i="4"/>
  <c r="AE24" i="4"/>
  <c r="AE25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D9" i="4"/>
  <c r="AD10" i="4"/>
  <c r="AD11" i="4"/>
  <c r="AD12" i="4"/>
  <c r="AD13" i="4"/>
  <c r="AD14" i="4"/>
  <c r="AD15" i="4"/>
  <c r="AD16" i="4"/>
  <c r="AD18" i="4"/>
  <c r="AD19" i="4"/>
  <c r="AD20" i="4"/>
  <c r="AD21" i="4"/>
  <c r="AD23" i="4"/>
  <c r="AD25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C9" i="4"/>
  <c r="AC10" i="4"/>
  <c r="AC11" i="4"/>
  <c r="AC12" i="4"/>
  <c r="AC13" i="4"/>
  <c r="AC14" i="4"/>
  <c r="AC15" i="4"/>
  <c r="AC16" i="4"/>
  <c r="AC17" i="4"/>
  <c r="AC18" i="4"/>
  <c r="AC19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B9" i="4"/>
  <c r="AB10" i="4"/>
  <c r="AB11" i="4"/>
  <c r="AB12" i="4"/>
  <c r="AB13" i="4"/>
  <c r="AB14" i="4"/>
  <c r="AB15" i="4"/>
  <c r="AB17" i="4"/>
  <c r="AB18" i="4"/>
  <c r="AB19" i="4"/>
  <c r="AB20" i="4"/>
  <c r="AB21" i="4"/>
  <c r="AB22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8" i="4"/>
  <c r="AB8" i="4"/>
  <c r="AC8" i="4"/>
  <c r="AD8" i="4"/>
  <c r="AE8" i="4"/>
  <c r="AF8" i="4"/>
  <c r="AG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8" i="4"/>
  <c r="W9" i="4" l="1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U9" i="4"/>
  <c r="U10" i="4"/>
  <c r="U11" i="4"/>
  <c r="U12" i="4"/>
  <c r="U13" i="4"/>
  <c r="U14" i="4"/>
  <c r="U15" i="4"/>
  <c r="AF15" i="4" s="1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T9" i="4"/>
  <c r="T10" i="4"/>
  <c r="T11" i="4"/>
  <c r="T12" i="4"/>
  <c r="T13" i="4"/>
  <c r="T14" i="4"/>
  <c r="T15" i="4"/>
  <c r="T16" i="4"/>
  <c r="AE16" i="4" s="1"/>
  <c r="T17" i="4"/>
  <c r="T18" i="4"/>
  <c r="T19" i="4"/>
  <c r="T20" i="4"/>
  <c r="T21" i="4"/>
  <c r="T22" i="4"/>
  <c r="T23" i="4"/>
  <c r="T24" i="4"/>
  <c r="T25" i="4"/>
  <c r="T26" i="4"/>
  <c r="AE26" i="4" s="1"/>
  <c r="T27" i="4"/>
  <c r="T28" i="4"/>
  <c r="T29" i="4"/>
  <c r="T30" i="4"/>
  <c r="T31" i="4"/>
  <c r="T32" i="4"/>
  <c r="T33" i="4"/>
  <c r="T34" i="4"/>
  <c r="T35" i="4"/>
  <c r="T36" i="4"/>
  <c r="T37" i="4"/>
  <c r="T38" i="4"/>
  <c r="S9" i="4"/>
  <c r="S10" i="4"/>
  <c r="S11" i="4"/>
  <c r="S12" i="4"/>
  <c r="S13" i="4"/>
  <c r="S14" i="4"/>
  <c r="S15" i="4"/>
  <c r="S16" i="4"/>
  <c r="S17" i="4"/>
  <c r="AD17" i="4" s="1"/>
  <c r="S18" i="4"/>
  <c r="S19" i="4"/>
  <c r="S20" i="4"/>
  <c r="S21" i="4"/>
  <c r="S22" i="4"/>
  <c r="AD22" i="4" s="1"/>
  <c r="S23" i="4"/>
  <c r="S24" i="4"/>
  <c r="AD24" i="4" s="1"/>
  <c r="S25" i="4"/>
  <c r="S26" i="4"/>
  <c r="AD26" i="4" s="1"/>
  <c r="S27" i="4"/>
  <c r="S28" i="4"/>
  <c r="S29" i="4"/>
  <c r="S30" i="4"/>
  <c r="S31" i="4"/>
  <c r="S32" i="4"/>
  <c r="S33" i="4"/>
  <c r="S34" i="4"/>
  <c r="S35" i="4"/>
  <c r="S36" i="4"/>
  <c r="S37" i="4"/>
  <c r="S38" i="4"/>
  <c r="R9" i="4"/>
  <c r="R10" i="4"/>
  <c r="R11" i="4"/>
  <c r="R12" i="4"/>
  <c r="R13" i="4"/>
  <c r="R14" i="4"/>
  <c r="R15" i="4"/>
  <c r="R16" i="4"/>
  <c r="R17" i="4"/>
  <c r="R18" i="4"/>
  <c r="R19" i="4"/>
  <c r="R20" i="4"/>
  <c r="AC20" i="4" s="1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W8" i="4"/>
  <c r="Q9" i="4"/>
  <c r="Q10" i="4"/>
  <c r="Q11" i="4"/>
  <c r="Q12" i="4"/>
  <c r="Q13" i="4"/>
  <c r="Q14" i="4"/>
  <c r="Q15" i="4"/>
  <c r="Q16" i="4"/>
  <c r="AB16" i="4" s="1"/>
  <c r="Q17" i="4"/>
  <c r="Q18" i="4"/>
  <c r="Q19" i="4"/>
  <c r="Q20" i="4"/>
  <c r="Q21" i="4"/>
  <c r="Q22" i="4"/>
  <c r="Q23" i="4"/>
  <c r="AB23" i="4" s="1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P8" i="4"/>
  <c r="Q8" i="4"/>
  <c r="R8" i="4"/>
  <c r="S8" i="4"/>
  <c r="T8" i="4"/>
  <c r="U8" i="4"/>
  <c r="V8" i="4"/>
  <c r="O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8" i="4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43" i="2"/>
  <c r="AC43" i="2"/>
  <c r="AD43" i="2"/>
  <c r="AE43" i="2"/>
  <c r="AF43" i="2"/>
  <c r="AG43" i="2"/>
  <c r="AH43" i="2"/>
  <c r="AI43" i="2"/>
  <c r="AJ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X44" i="2" l="1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43" i="2"/>
  <c r="R43" i="2"/>
  <c r="S43" i="2"/>
  <c r="T43" i="2"/>
  <c r="U43" i="2"/>
  <c r="V43" i="2"/>
  <c r="W43" i="2"/>
  <c r="X43" i="2"/>
  <c r="Y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43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14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O8" i="2"/>
  <c r="P8" i="2"/>
  <c r="Q8" i="2"/>
  <c r="R8" i="2"/>
  <c r="S8" i="2"/>
  <c r="T8" i="2"/>
  <c r="U8" i="2"/>
  <c r="V8" i="2"/>
  <c r="W8" i="2"/>
  <c r="X8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H118" i="2"/>
  <c r="AH122" i="2"/>
  <c r="AH126" i="2"/>
  <c r="AH130" i="2"/>
  <c r="AH134" i="2"/>
  <c r="AH138" i="2"/>
  <c r="AH142" i="2"/>
  <c r="AG116" i="2"/>
  <c r="AG120" i="2"/>
  <c r="AG124" i="2"/>
  <c r="AG128" i="2"/>
  <c r="AG132" i="2"/>
  <c r="AG136" i="2"/>
  <c r="AG140" i="2"/>
  <c r="AG144" i="2"/>
  <c r="AF118" i="2"/>
  <c r="AF122" i="2"/>
  <c r="AF126" i="2"/>
  <c r="AF130" i="2"/>
  <c r="AF134" i="2"/>
  <c r="AF138" i="2"/>
  <c r="AF142" i="2"/>
  <c r="AE116" i="2"/>
  <c r="AE120" i="2"/>
  <c r="AE124" i="2"/>
  <c r="AE128" i="2"/>
  <c r="AE132" i="2"/>
  <c r="AE136" i="2"/>
  <c r="AE140" i="2"/>
  <c r="AE144" i="2"/>
  <c r="AD118" i="2"/>
  <c r="AD122" i="2"/>
  <c r="AD126" i="2"/>
  <c r="AD130" i="2"/>
  <c r="AD134" i="2"/>
  <c r="AD138" i="2"/>
  <c r="AD142" i="2"/>
  <c r="AC116" i="2"/>
  <c r="AC120" i="2"/>
  <c r="AC124" i="2"/>
  <c r="AC128" i="2"/>
  <c r="AC132" i="2"/>
  <c r="AC136" i="2"/>
  <c r="AC140" i="2"/>
  <c r="AC14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14" i="2"/>
  <c r="AC114" i="2"/>
  <c r="AG114" i="2"/>
  <c r="AI114" i="2"/>
  <c r="AJ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V115" i="2"/>
  <c r="AH115" i="2" s="1"/>
  <c r="V116" i="2"/>
  <c r="AH116" i="2" s="1"/>
  <c r="V117" i="2"/>
  <c r="AH117" i="2" s="1"/>
  <c r="V118" i="2"/>
  <c r="V119" i="2"/>
  <c r="AH119" i="2" s="1"/>
  <c r="V120" i="2"/>
  <c r="AH120" i="2" s="1"/>
  <c r="V121" i="2"/>
  <c r="AH121" i="2" s="1"/>
  <c r="V122" i="2"/>
  <c r="V123" i="2"/>
  <c r="AH123" i="2" s="1"/>
  <c r="V124" i="2"/>
  <c r="AH124" i="2" s="1"/>
  <c r="V125" i="2"/>
  <c r="AH125" i="2" s="1"/>
  <c r="V126" i="2"/>
  <c r="V127" i="2"/>
  <c r="AH127" i="2" s="1"/>
  <c r="V128" i="2"/>
  <c r="AH128" i="2" s="1"/>
  <c r="V129" i="2"/>
  <c r="AH129" i="2" s="1"/>
  <c r="V130" i="2"/>
  <c r="V131" i="2"/>
  <c r="AH131" i="2" s="1"/>
  <c r="V132" i="2"/>
  <c r="AH132" i="2" s="1"/>
  <c r="V133" i="2"/>
  <c r="AH133" i="2" s="1"/>
  <c r="V134" i="2"/>
  <c r="V135" i="2"/>
  <c r="AH135" i="2" s="1"/>
  <c r="V136" i="2"/>
  <c r="AH136" i="2" s="1"/>
  <c r="V137" i="2"/>
  <c r="AH137" i="2" s="1"/>
  <c r="V138" i="2"/>
  <c r="V139" i="2"/>
  <c r="AH139" i="2" s="1"/>
  <c r="V140" i="2"/>
  <c r="AH140" i="2" s="1"/>
  <c r="V141" i="2"/>
  <c r="AH141" i="2" s="1"/>
  <c r="V142" i="2"/>
  <c r="V143" i="2"/>
  <c r="AH143" i="2" s="1"/>
  <c r="V144" i="2"/>
  <c r="AH144" i="2" s="1"/>
  <c r="U115" i="2"/>
  <c r="AG115" i="2" s="1"/>
  <c r="U116" i="2"/>
  <c r="U117" i="2"/>
  <c r="AG117" i="2" s="1"/>
  <c r="U118" i="2"/>
  <c r="AG118" i="2" s="1"/>
  <c r="U119" i="2"/>
  <c r="AG119" i="2" s="1"/>
  <c r="U120" i="2"/>
  <c r="U121" i="2"/>
  <c r="AG121" i="2" s="1"/>
  <c r="U122" i="2"/>
  <c r="AG122" i="2" s="1"/>
  <c r="U123" i="2"/>
  <c r="AG123" i="2" s="1"/>
  <c r="U124" i="2"/>
  <c r="U125" i="2"/>
  <c r="AG125" i="2" s="1"/>
  <c r="U126" i="2"/>
  <c r="AG126" i="2" s="1"/>
  <c r="U127" i="2"/>
  <c r="AG127" i="2" s="1"/>
  <c r="U128" i="2"/>
  <c r="U129" i="2"/>
  <c r="AG129" i="2" s="1"/>
  <c r="U130" i="2"/>
  <c r="AG130" i="2" s="1"/>
  <c r="U131" i="2"/>
  <c r="AG131" i="2" s="1"/>
  <c r="U132" i="2"/>
  <c r="U133" i="2"/>
  <c r="AG133" i="2" s="1"/>
  <c r="U134" i="2"/>
  <c r="AG134" i="2" s="1"/>
  <c r="U135" i="2"/>
  <c r="AG135" i="2" s="1"/>
  <c r="U136" i="2"/>
  <c r="U137" i="2"/>
  <c r="AG137" i="2" s="1"/>
  <c r="U138" i="2"/>
  <c r="AG138" i="2" s="1"/>
  <c r="U139" i="2"/>
  <c r="AG139" i="2" s="1"/>
  <c r="U140" i="2"/>
  <c r="U141" i="2"/>
  <c r="AG141" i="2" s="1"/>
  <c r="U142" i="2"/>
  <c r="AG142" i="2" s="1"/>
  <c r="U143" i="2"/>
  <c r="AG143" i="2" s="1"/>
  <c r="U144" i="2"/>
  <c r="T115" i="2"/>
  <c r="AF115" i="2" s="1"/>
  <c r="T116" i="2"/>
  <c r="AF116" i="2" s="1"/>
  <c r="T117" i="2"/>
  <c r="AF117" i="2" s="1"/>
  <c r="T118" i="2"/>
  <c r="T119" i="2"/>
  <c r="AF119" i="2" s="1"/>
  <c r="T120" i="2"/>
  <c r="AF120" i="2" s="1"/>
  <c r="T121" i="2"/>
  <c r="AF121" i="2" s="1"/>
  <c r="T122" i="2"/>
  <c r="T123" i="2"/>
  <c r="AF123" i="2" s="1"/>
  <c r="T124" i="2"/>
  <c r="AF124" i="2" s="1"/>
  <c r="T125" i="2"/>
  <c r="AF125" i="2" s="1"/>
  <c r="T126" i="2"/>
  <c r="T127" i="2"/>
  <c r="AF127" i="2" s="1"/>
  <c r="T128" i="2"/>
  <c r="AF128" i="2" s="1"/>
  <c r="T129" i="2"/>
  <c r="AF129" i="2" s="1"/>
  <c r="T130" i="2"/>
  <c r="T131" i="2"/>
  <c r="AF131" i="2" s="1"/>
  <c r="T132" i="2"/>
  <c r="AF132" i="2" s="1"/>
  <c r="T133" i="2"/>
  <c r="AF133" i="2" s="1"/>
  <c r="T134" i="2"/>
  <c r="T135" i="2"/>
  <c r="AF135" i="2" s="1"/>
  <c r="T136" i="2"/>
  <c r="AF136" i="2" s="1"/>
  <c r="T137" i="2"/>
  <c r="AF137" i="2" s="1"/>
  <c r="T138" i="2"/>
  <c r="T139" i="2"/>
  <c r="AF139" i="2" s="1"/>
  <c r="T140" i="2"/>
  <c r="AF140" i="2" s="1"/>
  <c r="T141" i="2"/>
  <c r="AF141" i="2" s="1"/>
  <c r="T142" i="2"/>
  <c r="T143" i="2"/>
  <c r="AF143" i="2" s="1"/>
  <c r="T144" i="2"/>
  <c r="AF144" i="2" s="1"/>
  <c r="S115" i="2"/>
  <c r="AE115" i="2" s="1"/>
  <c r="S116" i="2"/>
  <c r="S117" i="2"/>
  <c r="AE117" i="2" s="1"/>
  <c r="S118" i="2"/>
  <c r="AE118" i="2" s="1"/>
  <c r="S119" i="2"/>
  <c r="AE119" i="2" s="1"/>
  <c r="S120" i="2"/>
  <c r="S121" i="2"/>
  <c r="AE121" i="2" s="1"/>
  <c r="S122" i="2"/>
  <c r="AE122" i="2" s="1"/>
  <c r="S123" i="2"/>
  <c r="AE123" i="2" s="1"/>
  <c r="S124" i="2"/>
  <c r="S125" i="2"/>
  <c r="AE125" i="2" s="1"/>
  <c r="S126" i="2"/>
  <c r="AE126" i="2" s="1"/>
  <c r="S127" i="2"/>
  <c r="AE127" i="2" s="1"/>
  <c r="S128" i="2"/>
  <c r="S129" i="2"/>
  <c r="AE129" i="2" s="1"/>
  <c r="S130" i="2"/>
  <c r="AE130" i="2" s="1"/>
  <c r="S131" i="2"/>
  <c r="AE131" i="2" s="1"/>
  <c r="S132" i="2"/>
  <c r="S133" i="2"/>
  <c r="AE133" i="2" s="1"/>
  <c r="S134" i="2"/>
  <c r="AE134" i="2" s="1"/>
  <c r="S135" i="2"/>
  <c r="AE135" i="2" s="1"/>
  <c r="S136" i="2"/>
  <c r="S137" i="2"/>
  <c r="AE137" i="2" s="1"/>
  <c r="S138" i="2"/>
  <c r="AE138" i="2" s="1"/>
  <c r="S139" i="2"/>
  <c r="AE139" i="2" s="1"/>
  <c r="S140" i="2"/>
  <c r="S141" i="2"/>
  <c r="AE141" i="2" s="1"/>
  <c r="S142" i="2"/>
  <c r="AE142" i="2" s="1"/>
  <c r="S143" i="2"/>
  <c r="AE143" i="2" s="1"/>
  <c r="S144" i="2"/>
  <c r="R115" i="2"/>
  <c r="AD115" i="2" s="1"/>
  <c r="R116" i="2"/>
  <c r="AD116" i="2" s="1"/>
  <c r="R117" i="2"/>
  <c r="AD117" i="2" s="1"/>
  <c r="R118" i="2"/>
  <c r="R119" i="2"/>
  <c r="AD119" i="2" s="1"/>
  <c r="R120" i="2"/>
  <c r="AD120" i="2" s="1"/>
  <c r="R121" i="2"/>
  <c r="AD121" i="2" s="1"/>
  <c r="R122" i="2"/>
  <c r="R123" i="2"/>
  <c r="AD123" i="2" s="1"/>
  <c r="R124" i="2"/>
  <c r="AD124" i="2" s="1"/>
  <c r="R125" i="2"/>
  <c r="AD125" i="2" s="1"/>
  <c r="R126" i="2"/>
  <c r="R127" i="2"/>
  <c r="AD127" i="2" s="1"/>
  <c r="R128" i="2"/>
  <c r="AD128" i="2" s="1"/>
  <c r="R129" i="2"/>
  <c r="AD129" i="2" s="1"/>
  <c r="R130" i="2"/>
  <c r="R131" i="2"/>
  <c r="AD131" i="2" s="1"/>
  <c r="R132" i="2"/>
  <c r="AD132" i="2" s="1"/>
  <c r="R133" i="2"/>
  <c r="AD133" i="2" s="1"/>
  <c r="R134" i="2"/>
  <c r="R135" i="2"/>
  <c r="AD135" i="2" s="1"/>
  <c r="R136" i="2"/>
  <c r="AD136" i="2" s="1"/>
  <c r="R137" i="2"/>
  <c r="AD137" i="2" s="1"/>
  <c r="R138" i="2"/>
  <c r="R139" i="2"/>
  <c r="AD139" i="2" s="1"/>
  <c r="R140" i="2"/>
  <c r="AD140" i="2" s="1"/>
  <c r="R141" i="2"/>
  <c r="AD141" i="2" s="1"/>
  <c r="R142" i="2"/>
  <c r="R143" i="2"/>
  <c r="AD143" i="2" s="1"/>
  <c r="R144" i="2"/>
  <c r="AD144" i="2" s="1"/>
  <c r="W114" i="2"/>
  <c r="X114" i="2"/>
  <c r="R114" i="2"/>
  <c r="AD114" i="2" s="1"/>
  <c r="S114" i="2"/>
  <c r="AE114" i="2" s="1"/>
  <c r="T114" i="2"/>
  <c r="AF114" i="2" s="1"/>
  <c r="U114" i="2"/>
  <c r="V114" i="2"/>
  <c r="AH114" i="2" s="1"/>
  <c r="Q115" i="2"/>
  <c r="AC115" i="2" s="1"/>
  <c r="Q116" i="2"/>
  <c r="Q117" i="2"/>
  <c r="AC117" i="2" s="1"/>
  <c r="Q118" i="2"/>
  <c r="AC118" i="2" s="1"/>
  <c r="Q119" i="2"/>
  <c r="AC119" i="2" s="1"/>
  <c r="Q120" i="2"/>
  <c r="Q121" i="2"/>
  <c r="AC121" i="2" s="1"/>
  <c r="Q122" i="2"/>
  <c r="AC122" i="2" s="1"/>
  <c r="Q123" i="2"/>
  <c r="AC123" i="2" s="1"/>
  <c r="Q124" i="2"/>
  <c r="Q125" i="2"/>
  <c r="AC125" i="2" s="1"/>
  <c r="Q126" i="2"/>
  <c r="AC126" i="2" s="1"/>
  <c r="Q127" i="2"/>
  <c r="AC127" i="2" s="1"/>
  <c r="Q128" i="2"/>
  <c r="Q129" i="2"/>
  <c r="AC129" i="2" s="1"/>
  <c r="Q130" i="2"/>
  <c r="AC130" i="2" s="1"/>
  <c r="Q131" i="2"/>
  <c r="AC131" i="2" s="1"/>
  <c r="Q132" i="2"/>
  <c r="Q133" i="2"/>
  <c r="AC133" i="2" s="1"/>
  <c r="Q134" i="2"/>
  <c r="AC134" i="2" s="1"/>
  <c r="Q135" i="2"/>
  <c r="AC135" i="2" s="1"/>
  <c r="Q136" i="2"/>
  <c r="Q137" i="2"/>
  <c r="AC137" i="2" s="1"/>
  <c r="Q138" i="2"/>
  <c r="AC138" i="2" s="1"/>
  <c r="Q139" i="2"/>
  <c r="AC139" i="2" s="1"/>
  <c r="Q140" i="2"/>
  <c r="Q141" i="2"/>
  <c r="AC141" i="2" s="1"/>
  <c r="Q142" i="2"/>
  <c r="AC142" i="2" s="1"/>
  <c r="Q143" i="2"/>
  <c r="AC143" i="2" s="1"/>
  <c r="Q144" i="2"/>
  <c r="Q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14" i="2"/>
  <c r="L44" i="2" l="1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3" i="2"/>
  <c r="X9" i="2" l="1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O10" i="2"/>
  <c r="O9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</calcChain>
</file>

<file path=xl/sharedStrings.xml><?xml version="1.0" encoding="utf-8"?>
<sst xmlns="http://schemas.openxmlformats.org/spreadsheetml/2006/main" count="476" uniqueCount="364">
  <si>
    <t>LONG DE ONDA</t>
  </si>
  <si>
    <t>N</t>
  </si>
  <si>
    <t>REFLECTANCIAS</t>
  </si>
  <si>
    <t>0,02</t>
  </si>
  <si>
    <t>0,05</t>
  </si>
  <si>
    <t>0,1</t>
  </si>
  <si>
    <t>0,5</t>
  </si>
  <si>
    <t>1,2</t>
  </si>
  <si>
    <t>1,5</t>
  </si>
  <si>
    <t>1,8</t>
  </si>
  <si>
    <t>2,1</t>
  </si>
  <si>
    <t>2,4</t>
  </si>
  <si>
    <t>K/S</t>
  </si>
  <si>
    <t>CONCENTRACION</t>
  </si>
  <si>
    <t>REFLECTANCIAS (%)</t>
  </si>
  <si>
    <t xml:space="preserve">PARA LA OBTENCION DE LOS SIGUIENTES DATOS SE REALIZO EXPERIMENTACION EN LABORATORIO HACIENDO EL TEÑIDO DE 2 GRAMOS DE UN HILO DE POLIESTER CON TITULO 165/48F, EL CUAL FUE TEÑIDO CON COLORANTE DILUIDO (1/100) EN AGUA Y LAS CONCENTRACIONES DE CADA DATO SE TIENEN EN LA TABLA, LA CUAL NOS MUESTRA LAS REFLECTANCIAS POR LONGITUD DE ONDA  </t>
  </si>
  <si>
    <t xml:space="preserve">       </t>
  </si>
  <si>
    <r>
      <rPr>
        <b/>
        <sz val="11"/>
        <color rgb="FF000000"/>
        <rFont val="Calibri"/>
        <family val="2"/>
      </rPr>
      <t xml:space="preserve">PASO 1. </t>
    </r>
    <r>
      <rPr>
        <sz val="11"/>
        <color rgb="FF000000"/>
        <rFont val="Calibri"/>
        <family val="2"/>
      </rPr>
      <t xml:space="preserve">PARA REALZAR LAS PRUEBAS, PRIMERO SE HIZO EL TEÑIDO DE 10 MUESTRAS A DIFERENTES CONCENTRACIONES DE HILO DE POLIESTER CON TITULO 165/48F CON LOS SIGUIENTES COLORANTES:  DO 302 ROJO, DO 100 AMARILLO, DO 500 AZUL. </t>
    </r>
  </si>
  <si>
    <t>RELACION DE BAÑO</t>
  </si>
  <si>
    <t>PESO SUSTRATO</t>
  </si>
  <si>
    <t>MATERIAL</t>
  </si>
  <si>
    <t>NUMERO DE MUESTRAS</t>
  </si>
  <si>
    <t>2g</t>
  </si>
  <si>
    <t>165/48F</t>
  </si>
  <si>
    <t>VALORES D CONC.</t>
  </si>
  <si>
    <r>
      <rPr>
        <b/>
        <sz val="11"/>
        <color rgb="FF000000"/>
        <rFont val="Calibri"/>
        <family val="2"/>
      </rPr>
      <t xml:space="preserve">PASO 2. </t>
    </r>
    <r>
      <rPr>
        <sz val="11"/>
        <color rgb="FF000000"/>
        <rFont val="Calibri"/>
        <family val="2"/>
      </rPr>
      <t>SE PROCEDIO A DETERMINAR EL VALOR DE REFLECTANCIA DE CADA MUESTRA DE LOS 3 COLORANTES Y EL SUSTRATO QUE ES EL HILO BLANCO SIN NINGUN COLORANTE EN EL ESPECTOFOTOMETRO DE REJILLA CON EL QUE CUENTA LA EMPRESA Y A CONTINUACION SE MUESTRAN LAS RESPUESTAS DE REFLECTANCIA Y EL GRAFICO QUE DEFINE LOS COLORES EN EL SISTEMA CIELAB.</t>
    </r>
  </si>
  <si>
    <r>
      <rPr>
        <b/>
        <sz val="11"/>
        <color rgb="FF000000"/>
        <rFont val="Calibri"/>
        <family val="2"/>
      </rPr>
      <t xml:space="preserve">PASO 3. </t>
    </r>
    <r>
      <rPr>
        <sz val="11"/>
        <color rgb="FF000000"/>
        <rFont val="Calibri"/>
        <family val="2"/>
      </rPr>
      <t xml:space="preserve">SE DETERMINO EL VALOR DE LOS COLORES </t>
    </r>
    <r>
      <rPr>
        <i/>
        <sz val="11"/>
        <color rgb="FF000000"/>
        <rFont val="Calibri"/>
        <family val="2"/>
      </rPr>
      <t>BARNIE</t>
    </r>
    <r>
      <rPr>
        <sz val="11"/>
        <color rgb="FF000000"/>
        <rFont val="Calibri"/>
        <family val="2"/>
      </rPr>
      <t xml:space="preserve"> Y </t>
    </r>
    <r>
      <rPr>
        <i/>
        <sz val="11"/>
        <color rgb="FF000000"/>
        <rFont val="Calibri"/>
        <family val="2"/>
      </rPr>
      <t>ROJO NARANJA</t>
    </r>
    <r>
      <rPr>
        <sz val="11"/>
        <color rgb="FF000000"/>
        <rFont val="Calibri"/>
        <family val="2"/>
      </rPr>
      <t xml:space="preserve"> CON AYUDA DEL MISMO ESPECTOFOTOMETRO PARA REALIZAR LA PRUEBA DE LA OBTENCION DERECETAS CON LA FORMULA KUBELKA MUNK, ESTOS COLORES SON ESTANDARES PROVISTOS POR LA EMPRESA A LOS QUE PRETENDE LLEGAR CON LAS MUESTRAS.</t>
    </r>
  </si>
  <si>
    <r>
      <t xml:space="preserve">EL GRAFICO OBTENIDO A PARTIR DE LOS DATOS DE REFLECTANCIA A DIFERENTES CONCENTRACIONES DEL COLOR </t>
    </r>
    <r>
      <rPr>
        <b/>
        <sz val="11"/>
        <color rgb="FF000000"/>
        <rFont val="Calibri"/>
        <family val="2"/>
        <scheme val="minor"/>
      </rPr>
      <t xml:space="preserve">DO 100 (AMARILLO) </t>
    </r>
    <r>
      <rPr>
        <sz val="11"/>
        <color rgb="FF000000"/>
        <rFont val="Calibri"/>
        <family val="2"/>
        <scheme val="minor"/>
      </rPr>
      <t>Y LA FUNCION DE KUBELKA MUNK (K/S),  DETERMINA LO APLICABLE DEL METODO EN LA PROBLEMÁTICA YA QUE CUMPLE CON UN 70% LA IDEA DE LINEALIDAD DE LA FUNCION  COMO SE MUESTRA EN LA SIGUIENTE FIGURA</t>
    </r>
  </si>
  <si>
    <t>K/S sin correccion de Saunderson</t>
  </si>
  <si>
    <t>K/S con correccion de Saunderson</t>
  </si>
  <si>
    <t>REFLECTANCIAS CON LA CORRECCION DE SAUNDERSON</t>
  </si>
  <si>
    <r>
      <t>r</t>
    </r>
    <r>
      <rPr>
        <sz val="11"/>
        <color rgb="FF000000"/>
        <rFont val="Calibri"/>
        <family val="2"/>
      </rPr>
      <t>F=</t>
    </r>
  </si>
  <si>
    <r>
      <t>r</t>
    </r>
    <r>
      <rPr>
        <sz val="11"/>
        <color rgb="FF000000"/>
        <rFont val="Calibri"/>
        <family val="2"/>
      </rPr>
      <t>D=</t>
    </r>
  </si>
  <si>
    <t>SUSTRATO</t>
  </si>
  <si>
    <t>142,08</t>
  </si>
  <si>
    <t>145,72</t>
  </si>
  <si>
    <t>146,61</t>
  </si>
  <si>
    <t>149,11</t>
  </si>
  <si>
    <t>149,54</t>
  </si>
  <si>
    <t>150,96</t>
  </si>
  <si>
    <t>151,37</t>
  </si>
  <si>
    <t>150,08</t>
  </si>
  <si>
    <t>151,20</t>
  </si>
  <si>
    <t>152,12</t>
  </si>
  <si>
    <t>151,40</t>
  </si>
  <si>
    <t>150,55</t>
  </si>
  <si>
    <t>151,12</t>
  </si>
  <si>
    <t>151,30</t>
  </si>
  <si>
    <t>150,51</t>
  </si>
  <si>
    <t>151,15</t>
  </si>
  <si>
    <t>151,35</t>
  </si>
  <si>
    <t>150,53</t>
  </si>
  <si>
    <t>149,61</t>
  </si>
  <si>
    <t>149,72</t>
  </si>
  <si>
    <t>150,19</t>
  </si>
  <si>
    <t>149,46</t>
  </si>
  <si>
    <t>149,79</t>
  </si>
  <si>
    <t>148,37</t>
  </si>
  <si>
    <t>148,16</t>
  </si>
  <si>
    <t>149,33</t>
  </si>
  <si>
    <t>148,02</t>
  </si>
  <si>
    <t>148,65</t>
  </si>
  <si>
    <t>147,40</t>
  </si>
  <si>
    <t>147,22</t>
  </si>
  <si>
    <t>147,45</t>
  </si>
  <si>
    <t>K/S-Ks/Ss con correccion de Saunderson</t>
  </si>
  <si>
    <t>DO 302</t>
  </si>
  <si>
    <t>133,09</t>
  </si>
  <si>
    <t>138,79</t>
  </si>
  <si>
    <t>132,00</t>
  </si>
  <si>
    <t>117,75</t>
  </si>
  <si>
    <t>100,19</t>
  </si>
  <si>
    <t>95,50</t>
  </si>
  <si>
    <t>91,88</t>
  </si>
  <si>
    <t>87,52</t>
  </si>
  <si>
    <t>83,24</t>
  </si>
  <si>
    <t>79,30</t>
  </si>
  <si>
    <t>75,14</t>
  </si>
  <si>
    <t>72,90</t>
  </si>
  <si>
    <t>72,81</t>
  </si>
  <si>
    <t>74,15</t>
  </si>
  <si>
    <t>76,76</t>
  </si>
  <si>
    <t>82,41</t>
  </si>
  <si>
    <t>90,65</t>
  </si>
  <si>
    <t>100,46</t>
  </si>
  <si>
    <t>111,72</t>
  </si>
  <si>
    <t>121,92</t>
  </si>
  <si>
    <t>129,04</t>
  </si>
  <si>
    <t>130,82</t>
  </si>
  <si>
    <t>132,53</t>
  </si>
  <si>
    <t>132,84</t>
  </si>
  <si>
    <t>133,67</t>
  </si>
  <si>
    <t>137,28</t>
  </si>
  <si>
    <t>139,01</t>
  </si>
  <si>
    <t>142,00</t>
  </si>
  <si>
    <t>144,95</t>
  </si>
  <si>
    <t>148,70</t>
  </si>
  <si>
    <t>154,21</t>
  </si>
  <si>
    <t>114,43</t>
  </si>
  <si>
    <t>115,12</t>
  </si>
  <si>
    <t>107,09</t>
  </si>
  <si>
    <t>89,91</t>
  </si>
  <si>
    <t>73,52</t>
  </si>
  <si>
    <t>67,70</t>
  </si>
  <si>
    <t>63,19</t>
  </si>
  <si>
    <t>58,14</t>
  </si>
  <si>
    <t>54,23</t>
  </si>
  <si>
    <t>50,51</t>
  </si>
  <si>
    <t>47,03</t>
  </si>
  <si>
    <t>45,21</t>
  </si>
  <si>
    <t>45,17</t>
  </si>
  <si>
    <t>46,15</t>
  </si>
  <si>
    <t>48,46</t>
  </si>
  <si>
    <t>53,39</t>
  </si>
  <si>
    <t>61,76</t>
  </si>
  <si>
    <t>73,03</t>
  </si>
  <si>
    <t>87,07</t>
  </si>
  <si>
    <t>102,47</t>
  </si>
  <si>
    <t>115,25</t>
  </si>
  <si>
    <t>121,56</t>
  </si>
  <si>
    <t>125,63</t>
  </si>
  <si>
    <t>127,02</t>
  </si>
  <si>
    <t>128,87</t>
  </si>
  <si>
    <t>133,60</t>
  </si>
  <si>
    <t>136,66</t>
  </si>
  <si>
    <t>140,79</t>
  </si>
  <si>
    <t>145,00</t>
  </si>
  <si>
    <t>148,46</t>
  </si>
  <si>
    <t>154,32</t>
  </si>
  <si>
    <t>99,66</t>
  </si>
  <si>
    <t>97,30</t>
  </si>
  <si>
    <t>86,73</t>
  </si>
  <si>
    <t>70,24</t>
  </si>
  <si>
    <t>55,14</t>
  </si>
  <si>
    <t>49,61</t>
  </si>
  <si>
    <t>44,74</t>
  </si>
  <si>
    <t>40,53</t>
  </si>
  <si>
    <t>36,63</t>
  </si>
  <si>
    <t>33,57</t>
  </si>
  <si>
    <t>30,79</t>
  </si>
  <si>
    <t>29,29</t>
  </si>
  <si>
    <t>29,30</t>
  </si>
  <si>
    <t>30,22</t>
  </si>
  <si>
    <t>32,18</t>
  </si>
  <si>
    <t>36,91</t>
  </si>
  <si>
    <t>44,38</t>
  </si>
  <si>
    <t>55,59</t>
  </si>
  <si>
    <t>72,60</t>
  </si>
  <si>
    <t>92,86</t>
  </si>
  <si>
    <t>111,88</t>
  </si>
  <si>
    <t>124,85</t>
  </si>
  <si>
    <t>132,89</t>
  </si>
  <si>
    <t>135,85</t>
  </si>
  <si>
    <t>137,71</t>
  </si>
  <si>
    <t>140,59</t>
  </si>
  <si>
    <t>141,98</t>
  </si>
  <si>
    <t>145,07</t>
  </si>
  <si>
    <t>148,18</t>
  </si>
  <si>
    <t>151,83</t>
  </si>
  <si>
    <t>157,61</t>
  </si>
  <si>
    <t>51,31</t>
  </si>
  <si>
    <t>47,71</t>
  </si>
  <si>
    <t>38,98</t>
  </si>
  <si>
    <t>28,35</t>
  </si>
  <si>
    <t>20,32</t>
  </si>
  <si>
    <t>17,18</t>
  </si>
  <si>
    <t>14,71</t>
  </si>
  <si>
    <t>12,88</t>
  </si>
  <si>
    <t>9,71</t>
  </si>
  <si>
    <t>8,89</t>
  </si>
  <si>
    <t>8,22</t>
  </si>
  <si>
    <t>8,24</t>
  </si>
  <si>
    <t>8,59</t>
  </si>
  <si>
    <t>9,38</t>
  </si>
  <si>
    <t>14,46</t>
  </si>
  <si>
    <t>20,49</t>
  </si>
  <si>
    <t>31,27</t>
  </si>
  <si>
    <t>48,02</t>
  </si>
  <si>
    <t>69,90</t>
  </si>
  <si>
    <t>91,90</t>
  </si>
  <si>
    <t>111,04</t>
  </si>
  <si>
    <t>122,74</t>
  </si>
  <si>
    <t>129,53</t>
  </si>
  <si>
    <t>135,46</t>
  </si>
  <si>
    <t>137,91</t>
  </si>
  <si>
    <t>141,10</t>
  </si>
  <si>
    <t>144,24</t>
  </si>
  <si>
    <t>148,23</t>
  </si>
  <si>
    <t>155,11</t>
  </si>
  <si>
    <t>34,30</t>
  </si>
  <si>
    <t>30,89</t>
  </si>
  <si>
    <t>24,65</t>
  </si>
  <si>
    <t>17,55</t>
  </si>
  <si>
    <t>11,83</t>
  </si>
  <si>
    <t>9,79</t>
  </si>
  <si>
    <t>8,44</t>
  </si>
  <si>
    <t>7,59</t>
  </si>
  <si>
    <t>6,64</t>
  </si>
  <si>
    <t>5,97</t>
  </si>
  <si>
    <t>5,61</t>
  </si>
  <si>
    <t>5,14</t>
  </si>
  <si>
    <t>5,19</t>
  </si>
  <si>
    <t>5,49</t>
  </si>
  <si>
    <t>6,48</t>
  </si>
  <si>
    <t>8,21</t>
  </si>
  <si>
    <t>11,53</t>
  </si>
  <si>
    <t>18,49</t>
  </si>
  <si>
    <t>31,09</t>
  </si>
  <si>
    <t>49,28</t>
  </si>
  <si>
    <t>70,61</t>
  </si>
  <si>
    <t>91,83</t>
  </si>
  <si>
    <t>107,61</t>
  </si>
  <si>
    <t>119,13</t>
  </si>
  <si>
    <t>128,70</t>
  </si>
  <si>
    <t>134,03</t>
  </si>
  <si>
    <t>139,74</t>
  </si>
  <si>
    <t>144,51</t>
  </si>
  <si>
    <t>149,07</t>
  </si>
  <si>
    <t>155,63</t>
  </si>
  <si>
    <t>26,37</t>
  </si>
  <si>
    <t>21,79</t>
  </si>
  <si>
    <t>16,95</t>
  </si>
  <si>
    <t>12,89</t>
  </si>
  <si>
    <t>9,77</t>
  </si>
  <si>
    <t>8,16</t>
  </si>
  <si>
    <t>6,85</t>
  </si>
  <si>
    <t>6,00</t>
  </si>
  <si>
    <t>5,32</t>
  </si>
  <si>
    <t>4,89</t>
  </si>
  <si>
    <t>4,50</t>
  </si>
  <si>
    <t>4,70</t>
  </si>
  <si>
    <t>4,73</t>
  </si>
  <si>
    <t>5,60</t>
  </si>
  <si>
    <t>9,94</t>
  </si>
  <si>
    <t>27,34</t>
  </si>
  <si>
    <t>44,44</t>
  </si>
  <si>
    <t>64,82</t>
  </si>
  <si>
    <t>86,62</t>
  </si>
  <si>
    <t>104,15</t>
  </si>
  <si>
    <t>117,19</t>
  </si>
  <si>
    <t>126,47</t>
  </si>
  <si>
    <t>131,46</t>
  </si>
  <si>
    <t>134,94</t>
  </si>
  <si>
    <t>136,12</t>
  </si>
  <si>
    <t>136,68</t>
  </si>
  <si>
    <t>139,39</t>
  </si>
  <si>
    <t>17,93</t>
  </si>
  <si>
    <t>14,85</t>
  </si>
  <si>
    <t>8,60</t>
  </si>
  <si>
    <t>6,31</t>
  </si>
  <si>
    <t>5,33</t>
  </si>
  <si>
    <t>4,69</t>
  </si>
  <si>
    <t>4,40</t>
  </si>
  <si>
    <t>3,95</t>
  </si>
  <si>
    <t>3,66</t>
  </si>
  <si>
    <t>3,46</t>
  </si>
  <si>
    <t>3,52</t>
  </si>
  <si>
    <t>3,65</t>
  </si>
  <si>
    <t>3,94</t>
  </si>
  <si>
    <t>6,26</t>
  </si>
  <si>
    <t>18,32</t>
  </si>
  <si>
    <t>32,63</t>
  </si>
  <si>
    <t>51,85</t>
  </si>
  <si>
    <t>73,94</t>
  </si>
  <si>
    <t>93,41</t>
  </si>
  <si>
    <t>108,64</t>
  </si>
  <si>
    <t>119,55</t>
  </si>
  <si>
    <t>125,58</t>
  </si>
  <si>
    <t>129,34</t>
  </si>
  <si>
    <t>131,21</t>
  </si>
  <si>
    <t>132,14</t>
  </si>
  <si>
    <t>134,95</t>
  </si>
  <si>
    <t>16,25</t>
  </si>
  <si>
    <t>13,61</t>
  </si>
  <si>
    <t>9,99</t>
  </si>
  <si>
    <t>7,56</t>
  </si>
  <si>
    <t>5,81</t>
  </si>
  <si>
    <t>4,98</t>
  </si>
  <si>
    <t>4,44</t>
  </si>
  <si>
    <t>3,75</t>
  </si>
  <si>
    <t>3,70</t>
  </si>
  <si>
    <t>3,55</t>
  </si>
  <si>
    <t>3,63</t>
  </si>
  <si>
    <t>3,61</t>
  </si>
  <si>
    <t>3,97</t>
  </si>
  <si>
    <t>4,36</t>
  </si>
  <si>
    <t>5,54</t>
  </si>
  <si>
    <t>8,93</t>
  </si>
  <si>
    <t>16,13</t>
  </si>
  <si>
    <t>29,27</t>
  </si>
  <si>
    <t>47,54</t>
  </si>
  <si>
    <t>69,39</t>
  </si>
  <si>
    <t>89,30</t>
  </si>
  <si>
    <t>105,34</t>
  </si>
  <si>
    <t>117,51</t>
  </si>
  <si>
    <t>124,14</t>
  </si>
  <si>
    <t>128,65</t>
  </si>
  <si>
    <t>131,04</t>
  </si>
  <si>
    <t>131,85</t>
  </si>
  <si>
    <t>134,44</t>
  </si>
  <si>
    <t>14,54</t>
  </si>
  <si>
    <t>11,81</t>
  </si>
  <si>
    <t>9,72</t>
  </si>
  <si>
    <t>6,99</t>
  </si>
  <si>
    <t>5,36</t>
  </si>
  <si>
    <t>4,53</t>
  </si>
  <si>
    <t>4,21</t>
  </si>
  <si>
    <t>3,96</t>
  </si>
  <si>
    <t>3,58</t>
  </si>
  <si>
    <t>3,36</t>
  </si>
  <si>
    <t>3,31</t>
  </si>
  <si>
    <t>3,44</t>
  </si>
  <si>
    <t>3,59</t>
  </si>
  <si>
    <t>3,62</t>
  </si>
  <si>
    <t>3,78</t>
  </si>
  <si>
    <t>4,19</t>
  </si>
  <si>
    <t>5,21</t>
  </si>
  <si>
    <t>7,98</t>
  </si>
  <si>
    <t>14,63</t>
  </si>
  <si>
    <t>26,74</t>
  </si>
  <si>
    <t>44,21</t>
  </si>
  <si>
    <t>65,27</t>
  </si>
  <si>
    <t>85,29</t>
  </si>
  <si>
    <t>102,08</t>
  </si>
  <si>
    <t>114,72</t>
  </si>
  <si>
    <t>121,51</t>
  </si>
  <si>
    <t>126,68</t>
  </si>
  <si>
    <t>128,67</t>
  </si>
  <si>
    <t>129,91</t>
  </si>
  <si>
    <t>132,30</t>
  </si>
  <si>
    <t>166,95</t>
  </si>
  <si>
    <t>180,23</t>
  </si>
  <si>
    <t>182,07</t>
  </si>
  <si>
    <t>173,52</t>
  </si>
  <si>
    <t>158,03</t>
  </si>
  <si>
    <t>159,21</t>
  </si>
  <si>
    <t>164,02</t>
  </si>
  <si>
    <t>165,91</t>
  </si>
  <si>
    <t>165,83</t>
  </si>
  <si>
    <t>164,24</t>
  </si>
  <si>
    <t>162,17</t>
  </si>
  <si>
    <t>161,29</t>
  </si>
  <si>
    <t>161,84</t>
  </si>
  <si>
    <t>161,93</t>
  </si>
  <si>
    <t>161,46</t>
  </si>
  <si>
    <t>162,61</t>
  </si>
  <si>
    <t>162,93</t>
  </si>
  <si>
    <t>162,86</t>
  </si>
  <si>
    <t>162,80</t>
  </si>
  <si>
    <t>163,09</t>
  </si>
  <si>
    <t>163,33</t>
  </si>
  <si>
    <t>162,07</t>
  </si>
  <si>
    <t>162,13</t>
  </si>
  <si>
    <t>160,99</t>
  </si>
  <si>
    <t>161,07</t>
  </si>
  <si>
    <t>163,59</t>
  </si>
  <si>
    <t>164,44</t>
  </si>
  <si>
    <t>166,93</t>
  </si>
  <si>
    <t>170,09</t>
  </si>
  <si>
    <t>173,67</t>
  </si>
  <si>
    <t>179,33</t>
  </si>
  <si>
    <t xml:space="preserve">REFLECTANCIAS </t>
  </si>
  <si>
    <t>K/S - Ks/Ss sin correccion de Saunderson</t>
  </si>
  <si>
    <t>K/S-Ks/Ss sin correccion de Saunderson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</si>
</sst>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70" formatCode="0.0000"/>
  </numFmts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Symbol"/>
      <family val="1"/>
      <charset val="2"/>
    </font>
    <font>
      <sz val="11"/>
      <color theme="1" tint="0.499984740745262"/>
      <name val="Calibri"/>
      <family val="2"/>
    </font>
    <font>
      <sz val="2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D7"/>
      </patternFill>
    </fill>
    <fill>
      <patternFill patternType="solid">
        <fgColor rgb="FFFFFF8D"/>
      </patternFill>
    </fill>
    <fill>
      <patternFill patternType="solid">
        <fgColor rgb="FFFFFF00"/>
      </patternFill>
    </fill>
    <fill>
      <patternFill patternType="solid">
        <fgColor rgb="FFFFFFB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7FF"/>
      </patternFill>
    </fill>
    <fill>
      <patternFill patternType="solid">
        <fgColor rgb="FFFF9FC2"/>
      </patternFill>
    </fill>
    <fill>
      <patternFill patternType="solid">
        <fgColor rgb="FFFF557A"/>
      </patternFill>
    </fill>
    <fill>
      <patternFill patternType="solid">
        <fgColor rgb="FFEA3A5F"/>
      </patternFill>
    </fill>
    <fill>
      <patternFill patternType="solid">
        <fgColor rgb="FFFFBEDE"/>
      </patternFill>
    </fill>
    <fill>
      <patternFill patternType="solid">
        <fgColor rgb="FFE33553"/>
      </patternFill>
    </fill>
    <fill>
      <patternFill patternType="solid">
        <fgColor rgb="FFD22543"/>
      </patternFill>
    </fill>
    <fill>
      <patternFill patternType="solid">
        <fgColor rgb="FFCD2440"/>
      </patternFill>
    </fill>
    <fill>
      <patternFill patternType="solid">
        <fgColor rgb="FFC8223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3">
    <xf numFmtId="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64" fontId="0" fillId="0" borderId="0" xfId="0" applyNumberFormat="1" applyFill="1" applyAlignment="1" applyProtection="1"/>
    <xf numFmtId="0" fontId="0" fillId="2" borderId="0" xfId="0" applyNumberFormat="1" applyFill="1" applyAlignment="1" applyProtection="1">
      <alignment horizontal="center"/>
    </xf>
    <xf numFmtId="0" fontId="0" fillId="5" borderId="0" xfId="0" applyNumberFormat="1" applyFill="1" applyAlignment="1" applyProtection="1">
      <alignment horizontal="center" vertical="center"/>
    </xf>
    <xf numFmtId="0" fontId="0" fillId="3" borderId="0" xfId="0" applyNumberFormat="1" applyFill="1" applyAlignment="1" applyProtection="1">
      <alignment horizontal="center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0" fontId="0" fillId="6" borderId="0" xfId="0" applyNumberFormat="1" applyFill="1" applyAlignment="1" applyProtection="1">
      <alignment horizontal="center"/>
    </xf>
    <xf numFmtId="1" fontId="0" fillId="6" borderId="0" xfId="0" applyNumberFormat="1" applyFill="1" applyAlignment="1" applyProtection="1"/>
    <xf numFmtId="0" fontId="0" fillId="6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/>
    <xf numFmtId="0" fontId="0" fillId="7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horizontal="center" vertical="center"/>
    </xf>
    <xf numFmtId="0" fontId="0" fillId="9" borderId="1" xfId="0" applyNumberFormat="1" applyFill="1" applyBorder="1" applyAlignment="1" applyProtection="1">
      <alignment horizontal="center" vertical="center"/>
    </xf>
    <xf numFmtId="0" fontId="0" fillId="9" borderId="1" xfId="0" applyNumberFormat="1" applyFill="1" applyBorder="1" applyAlignment="1" applyProtection="1">
      <alignment horizontal="center" vertical="center" wrapText="1"/>
    </xf>
    <xf numFmtId="0" fontId="0" fillId="7" borderId="1" xfId="0" applyNumberFormat="1" applyFill="1" applyBorder="1" applyAlignment="1" applyProtection="1">
      <alignment horizontal="center"/>
    </xf>
    <xf numFmtId="0" fontId="0" fillId="7" borderId="1" xfId="0" applyNumberForma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/>
    </xf>
    <xf numFmtId="0" fontId="0" fillId="0" borderId="0" xfId="0" applyFill="1" applyAlignment="1" applyProtection="1"/>
    <xf numFmtId="0" fontId="0" fillId="2" borderId="0" xfId="0" applyFill="1" applyAlignment="1" applyProtection="1">
      <alignment horizontal="center"/>
    </xf>
    <xf numFmtId="0" fontId="0" fillId="5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6" borderId="0" xfId="0" applyFill="1" applyAlignment="1" applyProtection="1"/>
    <xf numFmtId="0" fontId="0" fillId="6" borderId="0" xfId="0" applyFill="1" applyAlignment="1" applyProtection="1">
      <alignment horizontal="center"/>
    </xf>
    <xf numFmtId="0" fontId="5" fillId="0" borderId="0" xfId="0" applyFont="1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 applyProtection="1">
      <alignment horizontal="center"/>
    </xf>
    <xf numFmtId="164" fontId="6" fillId="0" borderId="0" xfId="0" applyNumberFormat="1" applyFont="1" applyFill="1" applyAlignment="1" applyProtection="1"/>
    <xf numFmtId="0" fontId="0" fillId="10" borderId="0" xfId="0" applyNumberFormat="1" applyFill="1" applyAlignment="1" applyProtection="1">
      <alignment horizontal="center"/>
    </xf>
    <xf numFmtId="0" fontId="0" fillId="14" borderId="0" xfId="0" applyNumberFormat="1" applyFill="1" applyAlignment="1" applyProtection="1">
      <alignment horizontal="center"/>
    </xf>
    <xf numFmtId="0" fontId="0" fillId="11" borderId="0" xfId="0" applyNumberFormat="1" applyFill="1" applyAlignment="1" applyProtection="1">
      <alignment horizontal="center"/>
    </xf>
    <xf numFmtId="0" fontId="0" fillId="12" borderId="0" xfId="0" applyNumberFormat="1" applyFill="1" applyAlignment="1" applyProtection="1">
      <alignment horizontal="center"/>
    </xf>
    <xf numFmtId="0" fontId="0" fillId="13" borderId="0" xfId="0" applyNumberFormat="1" applyFill="1" applyAlignment="1" applyProtection="1">
      <alignment horizontal="center"/>
    </xf>
    <xf numFmtId="0" fontId="0" fillId="15" borderId="0" xfId="0" applyNumberFormat="1" applyFill="1" applyAlignment="1" applyProtection="1">
      <alignment horizontal="center"/>
    </xf>
    <xf numFmtId="0" fontId="0" fillId="16" borderId="0" xfId="0" applyNumberFormat="1" applyFill="1" applyAlignment="1" applyProtection="1">
      <alignment horizontal="center"/>
    </xf>
    <xf numFmtId="0" fontId="0" fillId="17" borderId="0" xfId="0" applyNumberFormat="1" applyFill="1" applyAlignment="1" applyProtection="1">
      <alignment horizontal="center"/>
    </xf>
    <xf numFmtId="0" fontId="0" fillId="18" borderId="0" xfId="0" applyNumberFormat="1" applyFill="1" applyAlignment="1" applyProtection="1">
      <alignment horizontal="center"/>
    </xf>
    <xf numFmtId="0" fontId="0" fillId="7" borderId="0" xfId="0" applyNumberForma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0" fillId="8" borderId="0" xfId="0" applyNumberFormat="1" applyFill="1" applyAlignment="1" applyProtection="1">
      <alignment horizontal="left" wrapText="1"/>
    </xf>
    <xf numFmtId="0" fontId="1" fillId="0" borderId="0" xfId="0" applyNumberFormat="1" applyFont="1" applyFill="1" applyAlignment="1" applyProtection="1">
      <alignment horizontal="center"/>
    </xf>
    <xf numFmtId="0" fontId="3" fillId="9" borderId="0" xfId="0" applyNumberFormat="1" applyFont="1" applyFill="1" applyAlignment="1" applyProtection="1">
      <alignment horizontal="center" wrapText="1"/>
    </xf>
    <xf numFmtId="0" fontId="7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7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400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720997789351509"/>
                  <c:y val="5.73739431238683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y = 0,6319x</a:t>
                    </a:r>
                    <a:br>
                      <a:rPr lang="en-US" baseline="0">
                        <a:solidFill>
                          <a:schemeClr val="tx2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2">
                            <a:lumMod val="75000"/>
                          </a:schemeClr>
                        </a:solidFill>
                      </a:rPr>
                      <a:t>R² = 0,8525</a:t>
                    </a:r>
                    <a:endParaRPr lang="en-US">
                      <a:solidFill>
                        <a:schemeClr val="tx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strRef>
              <c:f>'GRAF KS VS CONCENT (DO 100)'!$AA$41:$AJ$41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100)'!$AA$43:$AJ$43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0.11098093940974571</c:v>
                </c:pt>
                <c:pt idx="3">
                  <c:v>1.6953608386489849</c:v>
                </c:pt>
                <c:pt idx="4">
                  <c:v>3.4035566614233286</c:v>
                </c:pt>
                <c:pt idx="5">
                  <c:v>4.5628427284427273</c:v>
                </c:pt>
                <c:pt idx="6">
                  <c:v>5.3625316264540404</c:v>
                </c:pt>
                <c:pt idx="7">
                  <c:v>5.9373738864212404</c:v>
                </c:pt>
                <c:pt idx="8">
                  <c:v>5.4613198916815655</c:v>
                </c:pt>
                <c:pt idx="9">
                  <c:v>5.7587961011893842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77-4F54-BC70-0E9770EEFF15}"/>
            </c:ext>
          </c:extLst>
        </c:ser>
        <c:ser>
          <c:idx val="1"/>
          <c:order val="1"/>
          <c:tx>
            <c:v>410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876126730817573"/>
                  <c:y val="-3.33261179216292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60000"/>
                            <a:lumOff val="40000"/>
                          </a:schemeClr>
                        </a:solidFill>
                      </a:rPr>
                      <a:t>y = 0,7034x</a:t>
                    </a:r>
                    <a:br>
                      <a:rPr lang="en-US" baseline="0">
                        <a:solidFill>
                          <a:schemeClr val="accent2">
                            <a:lumMod val="60000"/>
                            <a:lumOff val="4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2">
                            <a:lumMod val="60000"/>
                            <a:lumOff val="40000"/>
                          </a:schemeClr>
                        </a:solidFill>
                      </a:rPr>
                      <a:t>R² = 0,846</a:t>
                    </a:r>
                    <a:endParaRPr lang="en-US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strRef>
              <c:f>'GRAF KS VS CONCENT (DO 100)'!$AA$41:$AJ$41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100)'!$AA$44:$AJ$44</c:f>
              <c:numCache>
                <c:formatCode>0.000</c:formatCode>
                <c:ptCount val="10"/>
                <c:pt idx="0">
                  <c:v>0</c:v>
                </c:pt>
                <c:pt idx="1">
                  <c:v>4.5128702951052937E-2</c:v>
                </c:pt>
                <c:pt idx="2">
                  <c:v>0.25506054570022724</c:v>
                </c:pt>
                <c:pt idx="3">
                  <c:v>2.3851261332742983</c:v>
                </c:pt>
                <c:pt idx="4">
                  <c:v>4.572030344270364</c:v>
                </c:pt>
                <c:pt idx="5">
                  <c:v>5.2260484787806067</c:v>
                </c:pt>
                <c:pt idx="6">
                  <c:v>6.0557247824935807</c:v>
                </c:pt>
                <c:pt idx="7">
                  <c:v>5.9570331939402896</c:v>
                </c:pt>
                <c:pt idx="8">
                  <c:v>5.7677472893686721</c:v>
                </c:pt>
                <c:pt idx="9">
                  <c:v>6.4244627680974764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77-4F54-BC70-0E9770EEFF15}"/>
            </c:ext>
          </c:extLst>
        </c:ser>
        <c:ser>
          <c:idx val="2"/>
          <c:order val="2"/>
          <c:tx>
            <c:v>420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876126730817573"/>
                  <c:y val="-6.766576759522266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y = 0,8741x</a:t>
                    </a:r>
                    <a:b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R² = 0,8541</a:t>
                    </a:r>
                    <a:endParaRPr lang="en-US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strRef>
              <c:f>'GRAF KS VS CONCENT (DO 100)'!$AA$41:$AJ$41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100)'!$AA$45:$AJ$45</c:f>
              <c:numCache>
                <c:formatCode>0.000</c:formatCode>
                <c:ptCount val="10"/>
                <c:pt idx="0">
                  <c:v>0</c:v>
                </c:pt>
                <c:pt idx="1">
                  <c:v>0.12244320261954773</c:v>
                </c:pt>
                <c:pt idx="2">
                  <c:v>0.40463585106088934</c:v>
                </c:pt>
                <c:pt idx="3">
                  <c:v>3.6095387729349975</c:v>
                </c:pt>
                <c:pt idx="4">
                  <c:v>5.5342613772081277</c:v>
                </c:pt>
                <c:pt idx="5">
                  <c:v>6.280703359996437</c:v>
                </c:pt>
                <c:pt idx="6">
                  <c:v>7.4731467071895246</c:v>
                </c:pt>
                <c:pt idx="7">
                  <c:v>7.4731467071895246</c:v>
                </c:pt>
                <c:pt idx="8">
                  <c:v>7.3590204878431829</c:v>
                </c:pt>
                <c:pt idx="9">
                  <c:v>7.6957678845641091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77-4F54-BC70-0E9770EEFF15}"/>
            </c:ext>
          </c:extLst>
        </c:ser>
        <c:ser>
          <c:idx val="3"/>
          <c:order val="3"/>
          <c:tx>
            <c:v>430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245533691196665"/>
                  <c:y val="-4.84535659706649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60000"/>
                            <a:lumOff val="40000"/>
                          </a:schemeClr>
                        </a:solidFill>
                      </a:rPr>
                      <a:t>y = 1,051x</a:t>
                    </a:r>
                    <a:br>
                      <a:rPr lang="en-US" baseline="0">
                        <a:solidFill>
                          <a:schemeClr val="accent4">
                            <a:lumMod val="60000"/>
                            <a:lumOff val="4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4">
                            <a:lumMod val="60000"/>
                            <a:lumOff val="40000"/>
                          </a:schemeClr>
                        </a:solidFill>
                      </a:rPr>
                      <a:t>R² = 0,8262</a:t>
                    </a:r>
                    <a:endParaRPr lang="en-US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strRef>
              <c:f>'GRAF KS VS CONCENT (DO 100)'!$AA$41:$AJ$41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100)'!$AA$46:$AJ$46</c:f>
              <c:numCache>
                <c:formatCode>0.000</c:formatCode>
                <c:ptCount val="10"/>
                <c:pt idx="0">
                  <c:v>0</c:v>
                </c:pt>
                <c:pt idx="1">
                  <c:v>0.19125721989030064</c:v>
                </c:pt>
                <c:pt idx="2">
                  <c:v>0.58273500082330265</c:v>
                </c:pt>
                <c:pt idx="3">
                  <c:v>4.7427239048411707</c:v>
                </c:pt>
                <c:pt idx="4">
                  <c:v>6.9759592670174762</c:v>
                </c:pt>
                <c:pt idx="5">
                  <c:v>8.4152240537288936</c:v>
                </c:pt>
                <c:pt idx="6">
                  <c:v>8.4873118168563497</c:v>
                </c:pt>
                <c:pt idx="7">
                  <c:v>8.9242170041916022</c:v>
                </c:pt>
                <c:pt idx="8">
                  <c:v>8.6348495646520771</c:v>
                </c:pt>
                <c:pt idx="9">
                  <c:v>8.9641171641922419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377-4F54-BC70-0E9770EE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8145248"/>
        <c:axId val="-1918144704"/>
      </c:scatterChart>
      <c:valAx>
        <c:axId val="-19181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 sz="1400"/>
                  <a:t>concentracion</a:t>
                </a:r>
                <a:r>
                  <a:rPr lang="es-BO" baseline="0"/>
                  <a:t> </a:t>
                </a:r>
                <a:endParaRPr lang="es-B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18144704"/>
        <c:crosses val="autoZero"/>
        <c:crossBetween val="midCat"/>
      </c:valAx>
      <c:valAx>
        <c:axId val="-19181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 sz="1400"/>
                  <a:t>funcion</a:t>
                </a:r>
                <a:r>
                  <a:rPr lang="es-BO" sz="1400" baseline="0"/>
                  <a:t> de kubelka Munk (K/S)</a:t>
                </a:r>
                <a:endParaRPr lang="es-BO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1814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38668685867328"/>
          <c:y val="3.8521992990149669E-2"/>
          <c:w val="9.9856866068023672E-2"/>
          <c:h val="0.4449967608511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'GRAF KS VS CONCENT (DO 100)'!$AM$112:$AV$112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100)'!$AM$114:$AS$114</c:f>
              <c:numCache>
                <c:formatCode>0.000</c:formatCode>
                <c:ptCount val="7"/>
                <c:pt idx="0">
                  <c:v>0</c:v>
                </c:pt>
                <c:pt idx="1">
                  <c:v>3.3978216057694369E-3</c:v>
                </c:pt>
                <c:pt idx="2">
                  <c:v>4.9373674801177346E-2</c:v>
                </c:pt>
                <c:pt idx="3">
                  <c:v>0.99455863765649255</c:v>
                </c:pt>
                <c:pt idx="4">
                  <c:v>2.5770863608814376</c:v>
                </c:pt>
                <c:pt idx="5">
                  <c:v>4.1241419619449537</c:v>
                </c:pt>
                <c:pt idx="6">
                  <c:v>5.5409876755897347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C-48FF-AA32-264FFD810B2C}"/>
            </c:ext>
          </c:extLst>
        </c:ser>
        <c:ser>
          <c:idx val="1"/>
          <c:order val="1"/>
          <c:tx>
            <c:v>410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'GRAF KS VS CONCENT (DO 100)'!$AM$112:$AV$112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100)'!$AM$115:$AS$115</c:f>
              <c:numCache>
                <c:formatCode>0.000</c:formatCode>
                <c:ptCount val="7"/>
                <c:pt idx="0">
                  <c:v>0</c:v>
                </c:pt>
                <c:pt idx="1">
                  <c:v>2.5059481382087724E-2</c:v>
                </c:pt>
                <c:pt idx="2">
                  <c:v>0.11479714197870192</c:v>
                </c:pt>
                <c:pt idx="3">
                  <c:v>1.561788754629079</c:v>
                </c:pt>
                <c:pt idx="4">
                  <c:v>4.151488328960995</c:v>
                </c:pt>
                <c:pt idx="5">
                  <c:v>5.2894300204623947</c:v>
                </c:pt>
                <c:pt idx="6">
                  <c:v>7.1341334241205319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2C-48FF-AA32-264FFD810B2C}"/>
            </c:ext>
          </c:extLst>
        </c:ser>
        <c:ser>
          <c:idx val="2"/>
          <c:order val="2"/>
          <c:tx>
            <c:v>420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'GRAF KS VS CONCENT (DO 100)'!$AM$112:$AV$112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100)'!$AM$116:$AS$116</c:f>
              <c:numCache>
                <c:formatCode>0.000</c:formatCode>
                <c:ptCount val="7"/>
                <c:pt idx="0">
                  <c:v>0</c:v>
                </c:pt>
                <c:pt idx="1">
                  <c:v>5.6759992310893119E-2</c:v>
                </c:pt>
                <c:pt idx="2">
                  <c:v>0.18777060699225637</c:v>
                </c:pt>
                <c:pt idx="3">
                  <c:v>2.8295986431388442</c:v>
                </c:pt>
                <c:pt idx="4">
                  <c:v>5.9184798057249619</c:v>
                </c:pt>
                <c:pt idx="5">
                  <c:v>7.7432394193847536</c:v>
                </c:pt>
                <c:pt idx="6">
                  <c:v>12.087370596086405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2C-48FF-AA32-264FFD810B2C}"/>
            </c:ext>
          </c:extLst>
        </c:ser>
        <c:ser>
          <c:idx val="3"/>
          <c:order val="3"/>
          <c:tx>
            <c:v>430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30907270254584512"/>
                  <c:y val="-0.33140018955963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strRef>
              <c:f>'GRAF KS VS CONCENT (DO 100)'!$AM$112:$AV$112</c:f>
              <c:strCache>
                <c:ptCount val="10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1,5</c:v>
                </c:pt>
                <c:pt idx="7">
                  <c:v>1,8</c:v>
                </c:pt>
                <c:pt idx="8">
                  <c:v>2,1</c:v>
                </c:pt>
                <c:pt idx="9">
                  <c:v>2,4</c:v>
                </c:pt>
              </c:strCache>
            </c:strRef>
          </c:xVal>
          <c:yVal>
            <c:numRef>
              <c:f>'GRAF KS VS CONCENT (DO 100)'!$AM$117:$AQ$117</c:f>
              <c:numCache>
                <c:formatCode>0.000</c:formatCode>
                <c:ptCount val="5"/>
                <c:pt idx="0">
                  <c:v>2.2624211971454082E-3</c:v>
                </c:pt>
                <c:pt idx="1">
                  <c:v>8.8239563248096356E-2</c:v>
                </c:pt>
                <c:pt idx="2">
                  <c:v>0.28332651259898578</c:v>
                </c:pt>
                <c:pt idx="3">
                  <c:v>4.4402567696182214</c:v>
                </c:pt>
                <c:pt idx="4">
                  <c:v>10.017800405919086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C-48FF-AA32-264FFD81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466624"/>
        <c:axId val="1609458304"/>
      </c:scatterChart>
      <c:valAx>
        <c:axId val="160946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 sz="1400" b="0" i="0" u="none" strike="noStrike" baseline="0">
                    <a:effectLst/>
                  </a:rPr>
                  <a:t>concentracion</a:t>
                </a:r>
                <a:endParaRPr lang="es-E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9458304"/>
        <c:crosses val="autoZero"/>
        <c:crossBetween val="midCat"/>
      </c:valAx>
      <c:valAx>
        <c:axId val="16094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 sz="1400" b="0" i="0" baseline="0">
                    <a:effectLst/>
                  </a:rPr>
                  <a:t>funcion de kubelka Munk (K/S)</a:t>
                </a:r>
                <a:endParaRPr lang="es-E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946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400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7272637795275592"/>
                  <c:y val="4.59394138232720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0,2036x</a:t>
                    </a:r>
                    <a:b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R² = 0,7245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strRef>
              <c:f>'GRAF KS VS CONCENT (DO 302)'!$AJ$7:$AR$7</c:f>
              <c:strCache>
                <c:ptCount val="9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1,8</c:v>
                </c:pt>
                <c:pt idx="7">
                  <c:v>2,1</c:v>
                </c:pt>
                <c:pt idx="8">
                  <c:v>2,4</c:v>
                </c:pt>
              </c:strCache>
            </c:strRef>
          </c:xVal>
          <c:yVal>
            <c:numRef>
              <c:f>'GRAF KS VS CONCENT (DO 302)'!$AM$8:$AR$8</c:f>
              <c:numCache>
                <c:formatCode>0.0000</c:formatCode>
                <c:ptCount val="6"/>
                <c:pt idx="0">
                  <c:v>9.6778048913027936E-2</c:v>
                </c:pt>
                <c:pt idx="1">
                  <c:v>0.49498508199326463</c:v>
                </c:pt>
                <c:pt idx="2">
                  <c:v>0.89370318073609312</c:v>
                </c:pt>
                <c:pt idx="3">
                  <c:v>1.7440315549956595</c:v>
                </c:pt>
                <c:pt idx="4">
                  <c:v>2.0239322113944755</c:v>
                </c:pt>
                <c:pt idx="5">
                  <c:v>2.3772486805511788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0B0-4A5E-A2AD-0F29CF6A7F15}"/>
            </c:ext>
          </c:extLst>
        </c:ser>
        <c:ser>
          <c:idx val="1"/>
          <c:order val="1"/>
          <c:tx>
            <c:v>410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7272637795275592"/>
                  <c:y val="-9.57527704870224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0,2636x</a:t>
                    </a:r>
                    <a:b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0,7225</a:t>
                    </a:r>
                    <a:endParaRPr lang="en-US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strRef>
              <c:f>'GRAF KS VS CONCENT (DO 302)'!$AJ$7:$AR$7</c:f>
              <c:strCache>
                <c:ptCount val="9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1,8</c:v>
                </c:pt>
                <c:pt idx="7">
                  <c:v>2,1</c:v>
                </c:pt>
                <c:pt idx="8">
                  <c:v>2,4</c:v>
                </c:pt>
              </c:strCache>
            </c:strRef>
          </c:xVal>
          <c:yVal>
            <c:numRef>
              <c:f>'GRAF KS VS CONCENT (DO 302)'!$AM$9:$AR$9</c:f>
              <c:numCache>
                <c:formatCode>0.0000</c:formatCode>
                <c:ptCount val="6"/>
                <c:pt idx="0">
                  <c:v>0.10797503074304793</c:v>
                </c:pt>
                <c:pt idx="1">
                  <c:v>0.59452351880614707</c:v>
                </c:pt>
                <c:pt idx="2">
                  <c:v>1.2250072720194842</c:v>
                </c:pt>
                <c:pt idx="3">
                  <c:v>2.2626800745437325</c:v>
                </c:pt>
                <c:pt idx="4">
                  <c:v>2.5632459948291237</c:v>
                </c:pt>
                <c:pt idx="5">
                  <c:v>3.1141769615623804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0B0-4A5E-A2AD-0F29CF6A7F15}"/>
            </c:ext>
          </c:extLst>
        </c:ser>
        <c:ser>
          <c:idx val="2"/>
          <c:order val="2"/>
          <c:tx>
            <c:v>420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6421259842519684"/>
                  <c:y val="-0.142981918926800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y = 0,374x</a:t>
                    </a:r>
                    <a:b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R² = 0,7473</a:t>
                    </a:r>
                    <a:endParaRPr lang="en-US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strRef>
              <c:f>'GRAF KS VS CONCENT (DO 302)'!$AJ$7:$AR$7</c:f>
              <c:strCache>
                <c:ptCount val="9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1,8</c:v>
                </c:pt>
                <c:pt idx="7">
                  <c:v>2,1</c:v>
                </c:pt>
                <c:pt idx="8">
                  <c:v>2,4</c:v>
                </c:pt>
              </c:strCache>
            </c:strRef>
          </c:xVal>
          <c:yVal>
            <c:numRef>
              <c:f>'GRAF KS VS CONCENT (DO 302)'!$AM$10:$AR$10</c:f>
              <c:numCache>
                <c:formatCode>0.0000</c:formatCode>
                <c:ptCount val="6"/>
                <c:pt idx="0">
                  <c:v>0.29263942979801622</c:v>
                </c:pt>
                <c:pt idx="1">
                  <c:v>0.96667791414063975</c:v>
                </c:pt>
                <c:pt idx="2">
                  <c:v>1.8496328555923496</c:v>
                </c:pt>
                <c:pt idx="3">
                  <c:v>3.2091937914093926</c:v>
                </c:pt>
                <c:pt idx="4">
                  <c:v>3.8699853532227233</c:v>
                </c:pt>
                <c:pt idx="5">
                  <c:v>4.0076632700284183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0B0-4A5E-A2AD-0F29CF6A7F15}"/>
            </c:ext>
          </c:extLst>
        </c:ser>
        <c:ser>
          <c:idx val="3"/>
          <c:order val="3"/>
          <c:tx>
            <c:v>430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6717082239720035"/>
                  <c:y val="-0.172874015748031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>
                            <a:lumMod val="60000"/>
                            <a:lumOff val="40000"/>
                          </a:schemeClr>
                        </a:solidFill>
                      </a:rPr>
                      <a:t>y = 0,5607x</a:t>
                    </a:r>
                    <a:br>
                      <a:rPr lang="en-US" baseline="0">
                        <a:solidFill>
                          <a:schemeClr val="accent4">
                            <a:lumMod val="60000"/>
                            <a:lumOff val="4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4">
                            <a:lumMod val="60000"/>
                            <a:lumOff val="40000"/>
                          </a:schemeClr>
                        </a:solidFill>
                      </a:rPr>
                      <a:t>R² = 0,7819</a:t>
                    </a:r>
                    <a:endParaRPr lang="en-US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strRef>
              <c:f>'GRAF KS VS CONCENT (DO 302)'!$AJ$7:$AR$7</c:f>
              <c:strCache>
                <c:ptCount val="9"/>
                <c:pt idx="0">
                  <c:v>0,02</c:v>
                </c:pt>
                <c:pt idx="1">
                  <c:v>0,05</c:v>
                </c:pt>
                <c:pt idx="2">
                  <c:v>0,1</c:v>
                </c:pt>
                <c:pt idx="3">
                  <c:v>0,5</c:v>
                </c:pt>
                <c:pt idx="4">
                  <c:v>1</c:v>
                </c:pt>
                <c:pt idx="5">
                  <c:v>1,2</c:v>
                </c:pt>
                <c:pt idx="6">
                  <c:v>1,8</c:v>
                </c:pt>
                <c:pt idx="7">
                  <c:v>2,1</c:v>
                </c:pt>
                <c:pt idx="8">
                  <c:v>2,4</c:v>
                </c:pt>
              </c:strCache>
            </c:strRef>
          </c:xVal>
          <c:yVal>
            <c:numRef>
              <c:f>'GRAF KS VS CONCENT (DO 302)'!$AM$11:$AR$11</c:f>
              <c:numCache>
                <c:formatCode>00,000</c:formatCode>
                <c:ptCount val="6"/>
                <c:pt idx="0">
                  <c:v>0.74966720857391633</c:v>
                </c:pt>
                <c:pt idx="1">
                  <c:v>1.7810016272416684</c:v>
                </c:pt>
                <c:pt idx="2">
                  <c:v>2.7876747285879269</c:v>
                </c:pt>
                <c:pt idx="3">
                  <c:v>4.7012022666109132</c:v>
                </c:pt>
                <c:pt idx="4">
                  <c:v>5.4958053919954333</c:v>
                </c:pt>
                <c:pt idx="5">
                  <c:v>6.0322746008425394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0B0-4A5E-A2AD-0F29CF6A7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84271"/>
        <c:axId val="739987183"/>
      </c:scatterChart>
      <c:valAx>
        <c:axId val="7399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9987183"/>
        <c:crosses val="autoZero"/>
        <c:crossBetween val="midCat"/>
      </c:valAx>
      <c:valAx>
        <c:axId val="73998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998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jpeg"/><Relationship Id="rId7" Type="http://schemas.openxmlformats.org/officeDocument/2006/relationships/image" Target="../media/image8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11" Type="http://schemas.openxmlformats.org/officeDocument/2006/relationships/image" Target="../media/image12.png"/><Relationship Id="rId5" Type="http://schemas.openxmlformats.org/officeDocument/2006/relationships/image" Target="../media/image6.jpeg"/><Relationship Id="rId10" Type="http://schemas.openxmlformats.org/officeDocument/2006/relationships/image" Target="../media/image11.png"/><Relationship Id="rId4" Type="http://schemas.openxmlformats.org/officeDocument/2006/relationships/image" Target="../media/image5.jpe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357187</xdr:colOff>
      <xdr:row>75</xdr:row>
      <xdr:rowOff>80961</xdr:rowOff>
    </xdr:from>
    <xdr:to>
      <xdr:col>35</xdr:col>
      <xdr:colOff>9525</xdr:colOff>
      <xdr:row>95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323850</xdr:colOff>
      <xdr:row>87</xdr:row>
      <xdr:rowOff>104775</xdr:rowOff>
    </xdr:from>
    <xdr:to>
      <xdr:col>12</xdr:col>
      <xdr:colOff>419100</xdr:colOff>
      <xdr:row>107</xdr:row>
      <xdr:rowOff>76201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4326" t="33729" r="16828" b="14572"/>
        <a:stretch/>
      </xdr:blipFill>
      <xdr:spPr>
        <a:xfrm>
          <a:off x="5314950" y="16106775"/>
          <a:ext cx="3752850" cy="3781426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145</xdr:row>
      <xdr:rowOff>19050</xdr:rowOff>
    </xdr:from>
    <xdr:to>
      <xdr:col>27</xdr:col>
      <xdr:colOff>285750</xdr:colOff>
      <xdr:row>159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561975</xdr:colOff>
      <xdr:row>42</xdr:row>
      <xdr:rowOff>104775</xdr:rowOff>
    </xdr:from>
    <xdr:to>
      <xdr:col>36</xdr:col>
      <xdr:colOff>190500</xdr:colOff>
      <xdr:row>56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533401</xdr:colOff>
      <xdr:row>5</xdr:row>
      <xdr:rowOff>123825</xdr:rowOff>
    </xdr:from>
    <xdr:to>
      <xdr:col>7</xdr:col>
      <xdr:colOff>438151</xdr:colOff>
      <xdr:row>18</xdr:row>
      <xdr:rowOff>142875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1" y="1076325"/>
          <a:ext cx="4476750" cy="2686050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428624</xdr:colOff>
      <xdr:row>5</xdr:row>
      <xdr:rowOff>123826</xdr:rowOff>
    </xdr:from>
    <xdr:to>
      <xdr:col>12</xdr:col>
      <xdr:colOff>695325</xdr:colOff>
      <xdr:row>18</xdr:row>
      <xdr:rowOff>142876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4" y="1076326"/>
          <a:ext cx="4076701" cy="2686050"/>
        </a:xfrm>
        <a:prstGeom prst="rect">
          <a:avLst/>
        </a:prstGeom>
      </xdr:spPr>
    </xdr:pic>
    <xdr:clientData/>
  </xdr:twoCellAnchor>
  <xdr:twoCellAnchor editAs="oneCell">
    <xdr:from>
      <xdr:col>1</xdr:col>
      <xdr:colOff>547650</xdr:colOff>
      <xdr:row>18</xdr:row>
      <xdr:rowOff>142876</xdr:rowOff>
    </xdr:from>
    <xdr:to>
      <xdr:col>7</xdr:col>
      <xdr:colOff>428625</xdr:colOff>
      <xdr:row>33</xdr:row>
      <xdr:rowOff>28576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9650" y="3762376"/>
          <a:ext cx="4452975" cy="2743200"/>
        </a:xfrm>
        <a:prstGeom prst="rect">
          <a:avLst/>
        </a:prstGeom>
      </xdr:spPr>
    </xdr:pic>
    <xdr:clientData/>
  </xdr:twoCellAnchor>
  <xdr:twoCellAnchor editAs="oneCell">
    <xdr:from>
      <xdr:col>7</xdr:col>
      <xdr:colOff>438150</xdr:colOff>
      <xdr:row>18</xdr:row>
      <xdr:rowOff>142875</xdr:rowOff>
    </xdr:from>
    <xdr:to>
      <xdr:col>12</xdr:col>
      <xdr:colOff>695325</xdr:colOff>
      <xdr:row>33</xdr:row>
      <xdr:rowOff>19050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3762375"/>
          <a:ext cx="4067175" cy="2733675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552451</xdr:colOff>
      <xdr:row>33</xdr:row>
      <xdr:rowOff>28576</xdr:rowOff>
    </xdr:from>
    <xdr:to>
      <xdr:col>7</xdr:col>
      <xdr:colOff>447675</xdr:colOff>
      <xdr:row>48</xdr:row>
      <xdr:rowOff>142876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1" y="6505576"/>
          <a:ext cx="4467224" cy="2971800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447674</xdr:colOff>
      <xdr:row>33</xdr:row>
      <xdr:rowOff>16575</xdr:rowOff>
    </xdr:from>
    <xdr:to>
      <xdr:col>12</xdr:col>
      <xdr:colOff>714375</xdr:colOff>
      <xdr:row>48</xdr:row>
      <xdr:rowOff>114300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4" y="6493575"/>
          <a:ext cx="4076701" cy="2955225"/>
        </a:xfrm>
        <a:prstGeom prst="rect">
          <a:avLst/>
        </a:prstGeom>
      </xdr:spPr>
    </xdr:pic>
    <xdr:clientData/>
  </xdr:twoCellAnchor>
  <xdr:twoCellAnchor editAs="oneCell">
    <xdr:from>
      <xdr:col>1</xdr:col>
      <xdr:colOff>466727</xdr:colOff>
      <xdr:row>54</xdr:row>
      <xdr:rowOff>19051</xdr:rowOff>
    </xdr:from>
    <xdr:to>
      <xdr:col>9</xdr:col>
      <xdr:colOff>228601</xdr:colOff>
      <xdr:row>69</xdr:row>
      <xdr:rowOff>38101</xdr:rowOff>
    </xdr:to>
    <xdr:pic>
      <xdr:nvPicPr>
        <xdr:cNvPr id="8" name="Imagen 7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615" t="11069" b="9624"/>
        <a:stretch/>
      </xdr:blipFill>
      <xdr:spPr>
        <a:xfrm>
          <a:off x="1228727" y="10496551"/>
          <a:ext cx="5857874" cy="2876550"/>
        </a:xfrm>
        <a:prstGeom prst="rect">
          <a:avLst/>
        </a:prstGeom>
      </xdr:spPr>
    </xdr:pic>
    <xdr:clientData/>
  </xdr:twoCellAnchor>
  <xdr:twoCellAnchor editAs="oneCell">
    <xdr:from>
      <xdr:col>9</xdr:col>
      <xdr:colOff>333375</xdr:colOff>
      <xdr:row>54</xdr:row>
      <xdr:rowOff>0</xdr:rowOff>
    </xdr:from>
    <xdr:to>
      <xdr:col>15</xdr:col>
      <xdr:colOff>171450</xdr:colOff>
      <xdr:row>69</xdr:row>
      <xdr:rowOff>123826</xdr:rowOff>
    </xdr:to>
    <xdr:pic>
      <xdr:nvPicPr>
        <xdr:cNvPr id="9" name="Imagen 8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0835" t="11590" b="9494"/>
        <a:stretch/>
      </xdr:blipFill>
      <xdr:spPr>
        <a:xfrm>
          <a:off x="7191375" y="10477500"/>
          <a:ext cx="4943475" cy="2981326"/>
        </a:xfrm>
        <a:prstGeom prst="rect">
          <a:avLst/>
        </a:prstGeom>
      </xdr:spPr>
    </xdr:pic>
    <xdr:clientData/>
  </xdr:twoCellAnchor>
  <xdr:twoCellAnchor editAs="oneCell">
    <xdr:from>
      <xdr:col>15</xdr:col>
      <xdr:colOff>190499</xdr:colOff>
      <xdr:row>54</xdr:row>
      <xdr:rowOff>28574</xdr:rowOff>
    </xdr:from>
    <xdr:to>
      <xdr:col>21</xdr:col>
      <xdr:colOff>561975</xdr:colOff>
      <xdr:row>69</xdr:row>
      <xdr:rowOff>114299</xdr:rowOff>
    </xdr:to>
    <xdr:pic>
      <xdr:nvPicPr>
        <xdr:cNvPr id="10" name="Imagen 9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1056" t="11200" b="9364"/>
        <a:stretch/>
      </xdr:blipFill>
      <xdr:spPr>
        <a:xfrm>
          <a:off x="12153899" y="10506074"/>
          <a:ext cx="4943476" cy="29432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75</xdr:row>
      <xdr:rowOff>9525</xdr:rowOff>
    </xdr:from>
    <xdr:to>
      <xdr:col>7</xdr:col>
      <xdr:colOff>523875</xdr:colOff>
      <xdr:row>91</xdr:row>
      <xdr:rowOff>0</xdr:rowOff>
    </xdr:to>
    <xdr:pic>
      <xdr:nvPicPr>
        <xdr:cNvPr id="11" name="Imagen 10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1642" t="11721" b="9103"/>
        <a:stretch/>
      </xdr:blipFill>
      <xdr:spPr>
        <a:xfrm>
          <a:off x="914400" y="14487525"/>
          <a:ext cx="4943475" cy="3038475"/>
        </a:xfrm>
        <a:prstGeom prst="rect">
          <a:avLst/>
        </a:prstGeom>
      </xdr:spPr>
    </xdr:pic>
    <xdr:clientData/>
  </xdr:twoCellAnchor>
  <xdr:twoCellAnchor editAs="oneCell">
    <xdr:from>
      <xdr:col>7</xdr:col>
      <xdr:colOff>561974</xdr:colOff>
      <xdr:row>74</xdr:row>
      <xdr:rowOff>180975</xdr:rowOff>
    </xdr:from>
    <xdr:to>
      <xdr:col>14</xdr:col>
      <xdr:colOff>228599</xdr:colOff>
      <xdr:row>91</xdr:row>
      <xdr:rowOff>133351</xdr:rowOff>
    </xdr:to>
    <xdr:pic>
      <xdr:nvPicPr>
        <xdr:cNvPr id="12" name="Imagen 11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11055" t="11069" r="1" b="8844"/>
        <a:stretch/>
      </xdr:blipFill>
      <xdr:spPr>
        <a:xfrm>
          <a:off x="5895974" y="14468475"/>
          <a:ext cx="5000625" cy="3190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4"/>
  <sheetViews>
    <sheetView topLeftCell="S58" workbookViewId="0">
      <selection activeCell="AI121" sqref="AI121"/>
    </sheetView>
  </sheetViews>
  <sheetFormatPr baseColWidth="10" defaultColWidth="9.140625" defaultRowHeight="15" x14ac:dyDescent="0.25"/>
  <cols>
    <col min="1" max="1" width="15" customWidth="1"/>
    <col min="2" max="2" width="16.7109375" customWidth="1"/>
    <col min="3" max="3" width="15.7109375" bestFit="1" customWidth="1"/>
    <col min="15" max="15" width="12.140625" customWidth="1"/>
  </cols>
  <sheetData>
    <row r="1" spans="1:31" ht="15" customHeight="1" x14ac:dyDescent="0.25"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5" customHeight="1" x14ac:dyDescent="0.25">
      <c r="C2" s="47" t="s">
        <v>15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x14ac:dyDescent="0.25"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5" spans="1:31" x14ac:dyDescent="0.25">
      <c r="C5" s="48" t="s">
        <v>14</v>
      </c>
      <c r="D5" s="48"/>
      <c r="E5" s="48"/>
      <c r="F5" s="48"/>
      <c r="G5" s="48"/>
      <c r="H5" s="48"/>
      <c r="I5" s="48"/>
      <c r="J5" s="48"/>
      <c r="K5" s="48"/>
      <c r="L5" s="48"/>
      <c r="M5" s="14"/>
      <c r="N5" s="15"/>
      <c r="O5" s="48" t="s">
        <v>12</v>
      </c>
      <c r="P5" s="48"/>
      <c r="Q5" s="48"/>
      <c r="R5" s="48"/>
      <c r="S5" s="48"/>
      <c r="T5" s="48"/>
      <c r="U5" s="48"/>
      <c r="V5" s="48"/>
      <c r="W5" s="48"/>
      <c r="X5" s="48"/>
      <c r="Y5" s="14"/>
    </row>
    <row r="6" spans="1:31" x14ac:dyDescent="0.25">
      <c r="B6" t="s">
        <v>13</v>
      </c>
      <c r="C6" s="6" t="s">
        <v>3</v>
      </c>
      <c r="D6" s="7" t="s">
        <v>4</v>
      </c>
      <c r="E6" s="8" t="s">
        <v>5</v>
      </c>
      <c r="F6" s="9" t="s">
        <v>6</v>
      </c>
      <c r="G6" s="9">
        <v>1</v>
      </c>
      <c r="H6" s="9" t="s">
        <v>7</v>
      </c>
      <c r="I6" s="9" t="s">
        <v>8</v>
      </c>
      <c r="J6" s="9" t="s">
        <v>9</v>
      </c>
      <c r="K6" s="9" t="s">
        <v>10</v>
      </c>
      <c r="L6" s="9" t="s">
        <v>11</v>
      </c>
      <c r="M6" s="9" t="s">
        <v>33</v>
      </c>
      <c r="N6" s="3"/>
      <c r="O6" s="6">
        <v>0</v>
      </c>
      <c r="P6" s="7" t="s">
        <v>4</v>
      </c>
      <c r="Q6" s="8" t="s">
        <v>5</v>
      </c>
      <c r="R6" s="9" t="s">
        <v>6</v>
      </c>
      <c r="S6" s="9">
        <v>1</v>
      </c>
      <c r="T6" s="9" t="s">
        <v>7</v>
      </c>
      <c r="U6" s="9" t="s">
        <v>8</v>
      </c>
      <c r="V6" s="9" t="s">
        <v>9</v>
      </c>
      <c r="W6" s="9" t="s">
        <v>10</v>
      </c>
      <c r="X6" s="9" t="s">
        <v>11</v>
      </c>
      <c r="Y6" s="9"/>
    </row>
    <row r="7" spans="1:31" x14ac:dyDescent="0.25">
      <c r="A7" s="13" t="s">
        <v>0</v>
      </c>
      <c r="B7" s="11" t="s">
        <v>1</v>
      </c>
      <c r="C7" s="12">
        <v>1</v>
      </c>
      <c r="D7" s="13">
        <v>2</v>
      </c>
      <c r="E7" s="12">
        <v>3</v>
      </c>
      <c r="F7" s="13">
        <v>4</v>
      </c>
      <c r="G7" s="12">
        <v>5</v>
      </c>
      <c r="H7" s="13">
        <v>6</v>
      </c>
      <c r="I7" s="12">
        <v>7</v>
      </c>
      <c r="J7" s="13">
        <v>8</v>
      </c>
      <c r="K7" s="12">
        <v>9</v>
      </c>
      <c r="L7" s="13">
        <v>10</v>
      </c>
      <c r="M7" s="13"/>
      <c r="N7" s="2"/>
      <c r="O7" s="13">
        <v>1</v>
      </c>
      <c r="P7" s="12">
        <v>2</v>
      </c>
      <c r="Q7" s="13">
        <v>3</v>
      </c>
      <c r="R7" s="13">
        <v>4</v>
      </c>
      <c r="S7" s="12">
        <v>5</v>
      </c>
      <c r="T7" s="13">
        <v>6</v>
      </c>
      <c r="U7" s="13">
        <v>7</v>
      </c>
      <c r="V7" s="12">
        <v>8</v>
      </c>
      <c r="W7" s="13">
        <v>9</v>
      </c>
      <c r="X7" s="13">
        <v>10</v>
      </c>
      <c r="Y7" s="13"/>
    </row>
    <row r="8" spans="1:31" x14ac:dyDescent="0.25">
      <c r="A8" s="13">
        <v>400</v>
      </c>
      <c r="C8" s="1">
        <v>92.72</v>
      </c>
      <c r="D8" s="1">
        <v>72.3</v>
      </c>
      <c r="E8" s="1">
        <v>55.96</v>
      </c>
      <c r="F8" s="1">
        <v>18.77</v>
      </c>
      <c r="G8" s="1">
        <v>11.34</v>
      </c>
      <c r="H8" s="1">
        <v>8.9600000000000009</v>
      </c>
      <c r="I8" s="1">
        <v>7.83</v>
      </c>
      <c r="J8" s="1">
        <v>7.18</v>
      </c>
      <c r="K8" s="1">
        <v>7.71</v>
      </c>
      <c r="L8" s="1">
        <v>7.37</v>
      </c>
      <c r="M8" t="s">
        <v>34</v>
      </c>
      <c r="O8" s="1">
        <f t="shared" ref="O8:X8" si="0">((1-C8)^2/(2*C8))</f>
        <v>45.365392579810184</v>
      </c>
      <c r="P8" s="1">
        <f t="shared" si="0"/>
        <v>35.15691562932227</v>
      </c>
      <c r="Q8" s="1">
        <f t="shared" si="0"/>
        <v>26.988934953538241</v>
      </c>
      <c r="R8" s="1">
        <f t="shared" si="0"/>
        <v>8.4116382525306346</v>
      </c>
      <c r="S8" s="1">
        <f t="shared" si="0"/>
        <v>4.7140917107583773</v>
      </c>
      <c r="T8" s="1">
        <f t="shared" si="0"/>
        <v>3.535803571428572</v>
      </c>
      <c r="U8" s="1">
        <f t="shared" si="0"/>
        <v>2.9788569604086845</v>
      </c>
      <c r="V8" s="1">
        <f t="shared" si="0"/>
        <v>2.6596378830083567</v>
      </c>
      <c r="W8" s="1">
        <f t="shared" si="0"/>
        <v>2.9198508430609595</v>
      </c>
      <c r="X8" s="1">
        <f t="shared" si="0"/>
        <v>2.752842605156038</v>
      </c>
      <c r="Y8" s="1"/>
    </row>
    <row r="9" spans="1:31" x14ac:dyDescent="0.25">
      <c r="A9" s="13">
        <v>410</v>
      </c>
      <c r="C9" s="1">
        <v>84.69</v>
      </c>
      <c r="D9" s="1">
        <v>61.95</v>
      </c>
      <c r="E9" s="1">
        <v>45.48</v>
      </c>
      <c r="F9" s="1">
        <v>14.78</v>
      </c>
      <c r="G9" s="1">
        <v>8.93</v>
      </c>
      <c r="H9" s="1">
        <v>7.99</v>
      </c>
      <c r="I9" s="1">
        <v>7.05</v>
      </c>
      <c r="J9" s="1">
        <v>7.15</v>
      </c>
      <c r="K9" s="1">
        <v>7.35</v>
      </c>
      <c r="L9" s="1">
        <v>6.7</v>
      </c>
      <c r="M9" t="s">
        <v>35</v>
      </c>
      <c r="O9" s="1">
        <f>((1-C9)^2/(2*C9))</f>
        <v>41.350903884756171</v>
      </c>
      <c r="P9" s="1">
        <f t="shared" ref="P9:P38" si="1">((1-D9)^2/(2*D9))</f>
        <v>29.983071025020177</v>
      </c>
      <c r="Q9" s="1">
        <f t="shared" ref="Q9:Q38" si="2">((1-E9)^2/(2*E9))</f>
        <v>21.750993843447667</v>
      </c>
      <c r="R9" s="1">
        <f t="shared" ref="R9:R38" si="3">((1-F9)^2/(2*F9))</f>
        <v>6.4238294993234097</v>
      </c>
      <c r="S9" s="1">
        <f t="shared" ref="S9:S38" si="4">((1-G9)^2/(2*G9))</f>
        <v>3.5209910414333705</v>
      </c>
      <c r="T9" s="1">
        <f t="shared" ref="T9:T38" si="5">((1-H9)^2/(2*H9))</f>
        <v>3.0575782227784734</v>
      </c>
      <c r="U9" s="1">
        <f t="shared" ref="U9:U38" si="6">((1-I9)^2/(2*I9))</f>
        <v>2.5959219858156026</v>
      </c>
      <c r="V9" s="1">
        <f t="shared" ref="V9:V38" si="7">((1-J9)^2/(2*J9))</f>
        <v>2.6449300699300702</v>
      </c>
      <c r="W9" s="1">
        <f t="shared" ref="W9:W38" si="8">((1-K9)^2/(2*K9))</f>
        <v>2.7430272108843536</v>
      </c>
      <c r="X9" s="1">
        <f t="shared" ref="X9:X38" si="9">((1-L9)^2/(2*L9))</f>
        <v>2.4246268656716419</v>
      </c>
      <c r="Y9" s="1"/>
    </row>
    <row r="10" spans="1:31" x14ac:dyDescent="0.25">
      <c r="A10" s="13">
        <v>420</v>
      </c>
      <c r="C10" s="1">
        <v>77.400000000000006</v>
      </c>
      <c r="D10" s="1">
        <v>53.95</v>
      </c>
      <c r="E10" s="1">
        <v>38.94</v>
      </c>
      <c r="F10" s="1">
        <v>10.8</v>
      </c>
      <c r="G10" s="1">
        <v>7.61</v>
      </c>
      <c r="H10" s="1">
        <v>6.83</v>
      </c>
      <c r="I10" s="1">
        <v>5.87</v>
      </c>
      <c r="J10" s="1">
        <v>5.87</v>
      </c>
      <c r="K10" s="1">
        <v>5.95</v>
      </c>
      <c r="L10" s="1">
        <v>5.72</v>
      </c>
      <c r="M10" t="s">
        <v>36</v>
      </c>
      <c r="O10" s="1">
        <f>((1-C10)^2/(2*C10))</f>
        <v>37.706459948320415</v>
      </c>
      <c r="P10" s="1">
        <f t="shared" si="1"/>
        <v>25.984267840593144</v>
      </c>
      <c r="Q10" s="1">
        <f t="shared" si="2"/>
        <v>18.482840267077552</v>
      </c>
      <c r="R10" s="1">
        <f t="shared" si="3"/>
        <v>4.4462962962962971</v>
      </c>
      <c r="S10" s="1">
        <f t="shared" si="4"/>
        <v>2.8707030223390277</v>
      </c>
      <c r="T10" s="1">
        <f t="shared" si="5"/>
        <v>2.4882064421669106</v>
      </c>
      <c r="U10" s="1">
        <f t="shared" si="6"/>
        <v>2.0201788756388419</v>
      </c>
      <c r="V10" s="1">
        <f t="shared" si="7"/>
        <v>2.0201788756388419</v>
      </c>
      <c r="W10" s="1">
        <f t="shared" si="8"/>
        <v>2.0590336134453784</v>
      </c>
      <c r="X10" s="1">
        <f t="shared" si="9"/>
        <v>1.9474125874125874</v>
      </c>
      <c r="Y10" s="1"/>
    </row>
    <row r="11" spans="1:31" x14ac:dyDescent="0.25">
      <c r="A11" s="13">
        <v>430</v>
      </c>
      <c r="C11" s="1">
        <v>70.86</v>
      </c>
      <c r="D11" s="1">
        <v>48.58</v>
      </c>
      <c r="E11" s="1">
        <v>33.409999999999997</v>
      </c>
      <c r="F11" s="1">
        <v>8.65</v>
      </c>
      <c r="G11" s="1">
        <v>6.23</v>
      </c>
      <c r="H11" s="1">
        <v>5.28</v>
      </c>
      <c r="I11" s="1">
        <v>5.24</v>
      </c>
      <c r="J11" s="1">
        <v>5.01</v>
      </c>
      <c r="K11" s="1">
        <v>5.16</v>
      </c>
      <c r="L11" s="1">
        <v>4.99</v>
      </c>
      <c r="M11" t="s">
        <v>37</v>
      </c>
      <c r="O11" s="1">
        <f t="shared" ref="O11:O38" si="10">((1-C11)^2/(2*C11))</f>
        <v>34.437056167090041</v>
      </c>
      <c r="P11" s="1">
        <f t="shared" si="1"/>
        <v>23.300292301358581</v>
      </c>
      <c r="Q11" s="1">
        <f t="shared" si="2"/>
        <v>15.719965579167914</v>
      </c>
      <c r="R11" s="1">
        <f t="shared" si="3"/>
        <v>3.3828034682080927</v>
      </c>
      <c r="S11" s="1">
        <f t="shared" si="4"/>
        <v>2.1952568218298558</v>
      </c>
      <c r="T11" s="1">
        <f t="shared" si="5"/>
        <v>1.7346969696969696</v>
      </c>
      <c r="U11" s="1">
        <f t="shared" si="6"/>
        <v>1.7154198473282445</v>
      </c>
      <c r="V11" s="1">
        <f t="shared" si="7"/>
        <v>1.6048003992015967</v>
      </c>
      <c r="W11" s="1">
        <f t="shared" si="8"/>
        <v>1.6768992248062018</v>
      </c>
      <c r="X11" s="1">
        <f t="shared" si="9"/>
        <v>1.5952004008016032</v>
      </c>
      <c r="Y11" s="1"/>
    </row>
    <row r="12" spans="1:31" x14ac:dyDescent="0.25">
      <c r="A12" s="13">
        <v>440</v>
      </c>
      <c r="C12" s="1">
        <v>66.58</v>
      </c>
      <c r="D12" s="1">
        <v>44.5</v>
      </c>
      <c r="E12" s="1">
        <v>29.81</v>
      </c>
      <c r="F12" s="1">
        <v>6.72</v>
      </c>
      <c r="G12" s="1">
        <v>4.68</v>
      </c>
      <c r="H12" s="1">
        <v>4.1900000000000004</v>
      </c>
      <c r="I12" s="1">
        <v>4.03</v>
      </c>
      <c r="J12" s="1">
        <v>3.83</v>
      </c>
      <c r="K12" s="1">
        <v>4.07</v>
      </c>
      <c r="L12" s="1">
        <v>3.63</v>
      </c>
      <c r="M12" t="s">
        <v>38</v>
      </c>
      <c r="O12" s="1">
        <f t="shared" si="10"/>
        <v>32.297509762691497</v>
      </c>
      <c r="P12" s="1">
        <f t="shared" si="1"/>
        <v>21.261235955056179</v>
      </c>
      <c r="Q12" s="1">
        <f t="shared" si="2"/>
        <v>13.921772895001677</v>
      </c>
      <c r="R12" s="1">
        <f t="shared" si="3"/>
        <v>2.4344047619047617</v>
      </c>
      <c r="S12" s="1">
        <f t="shared" si="4"/>
        <v>1.4468376068376065</v>
      </c>
      <c r="T12" s="1">
        <f t="shared" si="5"/>
        <v>1.2143317422434368</v>
      </c>
      <c r="U12" s="1">
        <f t="shared" si="6"/>
        <v>1.1390694789081888</v>
      </c>
      <c r="V12" s="1">
        <f t="shared" si="7"/>
        <v>1.0455483028720627</v>
      </c>
      <c r="W12" s="1">
        <f t="shared" si="8"/>
        <v>1.1578501228501228</v>
      </c>
      <c r="X12" s="1">
        <f t="shared" si="9"/>
        <v>0.95274104683195582</v>
      </c>
      <c r="Y12" s="1"/>
    </row>
    <row r="13" spans="1:31" x14ac:dyDescent="0.25">
      <c r="A13" s="13">
        <v>450</v>
      </c>
      <c r="C13" s="1">
        <v>67.599999999999994</v>
      </c>
      <c r="D13" s="1">
        <v>45.04</v>
      </c>
      <c r="E13" s="1">
        <v>30.13</v>
      </c>
      <c r="F13" s="1">
        <v>6.88</v>
      </c>
      <c r="G13" s="1">
        <v>4.6500000000000004</v>
      </c>
      <c r="H13" s="1">
        <v>4.18</v>
      </c>
      <c r="I13" s="1">
        <v>4.07</v>
      </c>
      <c r="J13" s="1">
        <v>3.87</v>
      </c>
      <c r="K13" s="1">
        <v>4</v>
      </c>
      <c r="L13" s="1">
        <v>3.79</v>
      </c>
      <c r="M13" t="s">
        <v>39</v>
      </c>
      <c r="O13" s="1">
        <f t="shared" si="10"/>
        <v>32.807396449704143</v>
      </c>
      <c r="P13" s="1">
        <f t="shared" si="1"/>
        <v>21.531101243339254</v>
      </c>
      <c r="Q13" s="1">
        <f t="shared" si="2"/>
        <v>14.081594756057084</v>
      </c>
      <c r="R13" s="1">
        <f t="shared" si="3"/>
        <v>2.512674418604651</v>
      </c>
      <c r="S13" s="1">
        <f t="shared" si="4"/>
        <v>1.4325268817204304</v>
      </c>
      <c r="T13" s="1">
        <f t="shared" si="5"/>
        <v>1.2096172248803825</v>
      </c>
      <c r="U13" s="1">
        <f t="shared" si="6"/>
        <v>1.1578501228501228</v>
      </c>
      <c r="V13" s="1">
        <f t="shared" si="7"/>
        <v>1.0641989664082687</v>
      </c>
      <c r="W13" s="1">
        <f t="shared" si="8"/>
        <v>1.125</v>
      </c>
      <c r="X13" s="1">
        <f t="shared" si="9"/>
        <v>1.0269261213720318</v>
      </c>
      <c r="Y13" s="1"/>
    </row>
    <row r="14" spans="1:31" x14ac:dyDescent="0.25">
      <c r="A14" s="13">
        <v>460</v>
      </c>
      <c r="C14" s="1">
        <v>69.53</v>
      </c>
      <c r="D14" s="1">
        <v>47.48</v>
      </c>
      <c r="E14" s="1">
        <v>32.17</v>
      </c>
      <c r="F14" s="1">
        <v>7.54</v>
      </c>
      <c r="G14" s="1">
        <v>5.22</v>
      </c>
      <c r="H14" s="1">
        <v>4.67</v>
      </c>
      <c r="I14" s="1">
        <v>4.3899999999999997</v>
      </c>
      <c r="J14" s="1">
        <v>4.2300000000000004</v>
      </c>
      <c r="K14" s="1">
        <v>4.3499999999999996</v>
      </c>
      <c r="L14" s="1">
        <v>4.08</v>
      </c>
      <c r="M14" t="s">
        <v>40</v>
      </c>
      <c r="O14" s="1">
        <f t="shared" si="10"/>
        <v>33.772191140514892</v>
      </c>
      <c r="P14" s="1">
        <f t="shared" si="1"/>
        <v>22.750530749789384</v>
      </c>
      <c r="Q14" s="1">
        <f t="shared" si="2"/>
        <v>15.100542430836184</v>
      </c>
      <c r="R14" s="1">
        <f t="shared" si="3"/>
        <v>2.8363129973474801</v>
      </c>
      <c r="S14" s="1">
        <f t="shared" si="4"/>
        <v>1.7057854406130268</v>
      </c>
      <c r="T14" s="1">
        <f t="shared" si="5"/>
        <v>1.4420663811563168</v>
      </c>
      <c r="U14" s="1">
        <f t="shared" si="6"/>
        <v>1.3088952164009109</v>
      </c>
      <c r="V14" s="1">
        <f t="shared" si="7"/>
        <v>1.2332033096926718</v>
      </c>
      <c r="W14" s="1">
        <f t="shared" si="8"/>
        <v>1.2899425287356321</v>
      </c>
      <c r="X14" s="1">
        <f t="shared" si="9"/>
        <v>1.1625490196078432</v>
      </c>
      <c r="Y14" s="1"/>
    </row>
    <row r="15" spans="1:31" x14ac:dyDescent="0.25">
      <c r="A15" s="13">
        <v>470</v>
      </c>
      <c r="C15" s="1">
        <v>76.349999999999994</v>
      </c>
      <c r="D15" s="1">
        <v>54.25</v>
      </c>
      <c r="E15" s="1">
        <v>38.4</v>
      </c>
      <c r="F15" s="1">
        <v>10.17</v>
      </c>
      <c r="G15" s="1">
        <v>6.65</v>
      </c>
      <c r="H15" s="1">
        <v>5.61</v>
      </c>
      <c r="I15" s="1">
        <v>5.24</v>
      </c>
      <c r="J15" s="1">
        <v>5.08</v>
      </c>
      <c r="K15" s="1">
        <v>5.13</v>
      </c>
      <c r="L15" s="1">
        <v>4.76</v>
      </c>
      <c r="M15" t="s">
        <v>41</v>
      </c>
      <c r="O15" s="1">
        <f t="shared" si="10"/>
        <v>37.181548788474132</v>
      </c>
      <c r="P15" s="1">
        <f t="shared" si="1"/>
        <v>26.134216589861751</v>
      </c>
      <c r="Q15" s="1">
        <f t="shared" si="2"/>
        <v>18.213020833333335</v>
      </c>
      <c r="R15" s="1">
        <f t="shared" si="3"/>
        <v>4.1341642084562435</v>
      </c>
      <c r="S15" s="1">
        <f t="shared" si="4"/>
        <v>2.4001879699248123</v>
      </c>
      <c r="T15" s="1">
        <f t="shared" si="5"/>
        <v>1.8941265597147952</v>
      </c>
      <c r="U15" s="1">
        <f t="shared" si="6"/>
        <v>1.7154198473282445</v>
      </c>
      <c r="V15" s="1">
        <f t="shared" si="7"/>
        <v>1.6384251968503936</v>
      </c>
      <c r="W15" s="1">
        <f t="shared" si="8"/>
        <v>1.662465886939571</v>
      </c>
      <c r="X15" s="1">
        <f t="shared" si="9"/>
        <v>1.4850420168067227</v>
      </c>
      <c r="Y15" s="1"/>
    </row>
    <row r="16" spans="1:31" x14ac:dyDescent="0.25">
      <c r="A16" s="13">
        <v>480</v>
      </c>
      <c r="C16" s="1">
        <v>92.66</v>
      </c>
      <c r="D16" s="1">
        <v>72.069999999999993</v>
      </c>
      <c r="E16" s="1">
        <v>55.49</v>
      </c>
      <c r="F16" s="1">
        <v>19.43</v>
      </c>
      <c r="G16" s="1">
        <v>11.52</v>
      </c>
      <c r="H16" s="1">
        <v>9.48</v>
      </c>
      <c r="I16" s="1">
        <v>8.4600000000000009</v>
      </c>
      <c r="J16" s="1">
        <v>7.9</v>
      </c>
      <c r="K16" s="1">
        <v>8.07</v>
      </c>
      <c r="L16" s="1">
        <v>7.72</v>
      </c>
      <c r="M16" t="s">
        <v>42</v>
      </c>
      <c r="O16" s="1">
        <f t="shared" si="10"/>
        <v>45.335396071659829</v>
      </c>
      <c r="P16" s="1">
        <f t="shared" si="1"/>
        <v>35.041937699458856</v>
      </c>
      <c r="Q16" s="1">
        <f t="shared" si="2"/>
        <v>26.754010632546404</v>
      </c>
      <c r="R16" s="1">
        <f t="shared" si="3"/>
        <v>8.7407334019557386</v>
      </c>
      <c r="S16" s="1">
        <f t="shared" si="4"/>
        <v>4.8034027777777775</v>
      </c>
      <c r="T16" s="1">
        <f t="shared" si="5"/>
        <v>3.7927426160337556</v>
      </c>
      <c r="U16" s="1">
        <f t="shared" si="6"/>
        <v>3.2891016548463363</v>
      </c>
      <c r="V16" s="1">
        <f t="shared" si="7"/>
        <v>3.0132911392405064</v>
      </c>
      <c r="W16" s="1">
        <f t="shared" si="8"/>
        <v>3.0969578686493184</v>
      </c>
      <c r="X16" s="1">
        <f t="shared" si="9"/>
        <v>2.924766839378238</v>
      </c>
      <c r="Y16" s="1"/>
    </row>
    <row r="17" spans="1:25" x14ac:dyDescent="0.25">
      <c r="A17" s="13">
        <v>490</v>
      </c>
      <c r="C17" s="1">
        <v>113.41</v>
      </c>
      <c r="D17" s="1">
        <v>98.32</v>
      </c>
      <c r="E17" s="1">
        <v>84.62</v>
      </c>
      <c r="F17" s="1">
        <v>41.73</v>
      </c>
      <c r="G17" s="1">
        <v>28.91</v>
      </c>
      <c r="H17" s="1">
        <v>24.69</v>
      </c>
      <c r="I17" s="1">
        <v>21.69</v>
      </c>
      <c r="J17" s="1">
        <v>20.420000000000002</v>
      </c>
      <c r="K17" s="1">
        <v>20.91</v>
      </c>
      <c r="L17" s="1">
        <v>20.39</v>
      </c>
      <c r="M17" t="s">
        <v>43</v>
      </c>
      <c r="O17" s="1">
        <f t="shared" si="10"/>
        <v>55.709408782294325</v>
      </c>
      <c r="P17" s="1">
        <f t="shared" si="1"/>
        <v>48.165085435313259</v>
      </c>
      <c r="Q17" s="1">
        <f t="shared" si="2"/>
        <v>41.315908768612623</v>
      </c>
      <c r="R17" s="1">
        <f t="shared" si="3"/>
        <v>19.87698178768272</v>
      </c>
      <c r="S17" s="1">
        <f t="shared" si="4"/>
        <v>13.472295053614667</v>
      </c>
      <c r="T17" s="1">
        <f t="shared" si="5"/>
        <v>11.365251113811262</v>
      </c>
      <c r="U17" s="1">
        <f t="shared" si="6"/>
        <v>9.868052097740895</v>
      </c>
      <c r="V17" s="1">
        <f t="shared" si="7"/>
        <v>9.2344857982370243</v>
      </c>
      <c r="W17" s="1">
        <f t="shared" si="8"/>
        <v>9.4789120038259203</v>
      </c>
      <c r="X17" s="1">
        <f t="shared" si="9"/>
        <v>9.2195218244237367</v>
      </c>
      <c r="Y17" s="1"/>
    </row>
    <row r="18" spans="1:25" x14ac:dyDescent="0.25">
      <c r="A18" s="13">
        <v>500</v>
      </c>
      <c r="C18" s="1">
        <v>124.82</v>
      </c>
      <c r="D18" s="1">
        <v>117.14</v>
      </c>
      <c r="E18" s="1">
        <v>111.29</v>
      </c>
      <c r="F18" s="1">
        <v>74.739999999999995</v>
      </c>
      <c r="G18" s="1">
        <v>59.78</v>
      </c>
      <c r="H18" s="1">
        <v>54.12</v>
      </c>
      <c r="I18" s="1">
        <v>49.94</v>
      </c>
      <c r="J18" s="1">
        <v>46.73</v>
      </c>
      <c r="K18" s="1">
        <v>47.31</v>
      </c>
      <c r="L18" s="1">
        <v>47.32</v>
      </c>
      <c r="M18" t="s">
        <v>44</v>
      </c>
      <c r="O18" s="1">
        <f t="shared" si="10"/>
        <v>61.41400576830636</v>
      </c>
      <c r="P18" s="1">
        <f t="shared" si="1"/>
        <v>57.574268396790167</v>
      </c>
      <c r="Q18" s="1">
        <f t="shared" si="2"/>
        <v>54.6494927666457</v>
      </c>
      <c r="R18" s="1">
        <f t="shared" si="3"/>
        <v>36.376689858175006</v>
      </c>
      <c r="S18" s="1">
        <f t="shared" si="4"/>
        <v>28.898364001338241</v>
      </c>
      <c r="T18" s="1">
        <f t="shared" si="5"/>
        <v>26.069238728750925</v>
      </c>
      <c r="U18" s="1">
        <f t="shared" si="6"/>
        <v>23.980012014417301</v>
      </c>
      <c r="V18" s="1">
        <f t="shared" si="7"/>
        <v>22.375699764605177</v>
      </c>
      <c r="W18" s="1">
        <f t="shared" si="8"/>
        <v>22.665568590150073</v>
      </c>
      <c r="X18" s="1">
        <f t="shared" si="9"/>
        <v>22.670566356720201</v>
      </c>
      <c r="Y18" s="1"/>
    </row>
    <row r="19" spans="1:25" x14ac:dyDescent="0.25">
      <c r="A19" s="13">
        <v>510</v>
      </c>
      <c r="C19" s="1">
        <v>128.16999999999999</v>
      </c>
      <c r="D19" s="1">
        <v>124.97</v>
      </c>
      <c r="E19" s="1">
        <v>125.27</v>
      </c>
      <c r="F19" s="1">
        <v>104.58</v>
      </c>
      <c r="G19" s="1">
        <v>94.62</v>
      </c>
      <c r="H19" s="1">
        <v>87.58</v>
      </c>
      <c r="I19" s="1">
        <v>84.11</v>
      </c>
      <c r="J19" s="1">
        <v>79.510000000000005</v>
      </c>
      <c r="K19" s="1">
        <v>79.7</v>
      </c>
      <c r="L19" s="1">
        <v>81.73</v>
      </c>
      <c r="M19" t="s">
        <v>45</v>
      </c>
      <c r="O19" s="1">
        <f t="shared" si="10"/>
        <v>63.088901068892866</v>
      </c>
      <c r="P19" s="1">
        <f t="shared" si="1"/>
        <v>61.489000960230456</v>
      </c>
      <c r="Q19" s="1">
        <f t="shared" si="2"/>
        <v>61.638991378622173</v>
      </c>
      <c r="R19" s="1">
        <f t="shared" si="3"/>
        <v>51.294781028877416</v>
      </c>
      <c r="S19" s="1">
        <f t="shared" si="4"/>
        <v>46.315284295075038</v>
      </c>
      <c r="T19" s="1">
        <f t="shared" si="5"/>
        <v>42.795709065996803</v>
      </c>
      <c r="U19" s="1">
        <f t="shared" si="6"/>
        <v>41.060944596361907</v>
      </c>
      <c r="V19" s="1">
        <f t="shared" si="7"/>
        <v>38.761288517167657</v>
      </c>
      <c r="W19" s="1">
        <f t="shared" si="8"/>
        <v>38.856273525721456</v>
      </c>
      <c r="X19" s="1">
        <f t="shared" si="9"/>
        <v>39.871117704637221</v>
      </c>
      <c r="Y19" s="1"/>
    </row>
    <row r="20" spans="1:25" x14ac:dyDescent="0.25">
      <c r="A20" s="13">
        <v>520</v>
      </c>
      <c r="C20" s="1">
        <v>129.96</v>
      </c>
      <c r="D20" s="1">
        <v>127.8</v>
      </c>
      <c r="E20" s="1">
        <v>130.91999999999999</v>
      </c>
      <c r="F20" s="1">
        <v>120.2</v>
      </c>
      <c r="G20" s="1">
        <v>118.48</v>
      </c>
      <c r="H20" s="1">
        <v>110.85</v>
      </c>
      <c r="I20" s="1">
        <v>109.53</v>
      </c>
      <c r="J20" s="1">
        <v>106.29</v>
      </c>
      <c r="K20" s="1">
        <v>104.69</v>
      </c>
      <c r="L20" s="1">
        <v>108.34</v>
      </c>
      <c r="M20" t="s">
        <v>46</v>
      </c>
      <c r="O20" s="1">
        <f t="shared" si="10"/>
        <v>63.983847337642359</v>
      </c>
      <c r="P20" s="1">
        <f t="shared" si="1"/>
        <v>62.903912363067292</v>
      </c>
      <c r="Q20" s="1">
        <f t="shared" si="2"/>
        <v>64.463819126183921</v>
      </c>
      <c r="R20" s="1">
        <f t="shared" si="3"/>
        <v>59.104159733777045</v>
      </c>
      <c r="S20" s="1">
        <f t="shared" si="4"/>
        <v>58.244220121539499</v>
      </c>
      <c r="T20" s="1">
        <f t="shared" si="5"/>
        <v>54.42951059990979</v>
      </c>
      <c r="U20" s="1">
        <f t="shared" si="6"/>
        <v>53.769564959371863</v>
      </c>
      <c r="V20" s="1">
        <f t="shared" si="7"/>
        <v>52.149704111393362</v>
      </c>
      <c r="W20" s="1">
        <f t="shared" si="8"/>
        <v>51.349776005349121</v>
      </c>
      <c r="X20" s="1">
        <f t="shared" si="9"/>
        <v>53.174615100609195</v>
      </c>
      <c r="Y20" s="1"/>
    </row>
    <row r="21" spans="1:25" x14ac:dyDescent="0.25">
      <c r="A21" s="13">
        <v>530</v>
      </c>
      <c r="C21" s="1">
        <v>130.36000000000001</v>
      </c>
      <c r="D21" s="1">
        <v>128.49</v>
      </c>
      <c r="E21" s="1">
        <v>132.75</v>
      </c>
      <c r="F21" s="1">
        <v>126.14</v>
      </c>
      <c r="G21" s="1">
        <v>129</v>
      </c>
      <c r="H21" s="1">
        <v>120.83</v>
      </c>
      <c r="I21" s="1">
        <v>121.43</v>
      </c>
      <c r="J21" s="1">
        <v>119.4</v>
      </c>
      <c r="K21" s="1">
        <v>117.03</v>
      </c>
      <c r="L21" s="1">
        <v>120.82</v>
      </c>
      <c r="M21" t="s">
        <v>47</v>
      </c>
      <c r="O21" s="1">
        <f t="shared" si="10"/>
        <v>64.183835532371901</v>
      </c>
      <c r="P21" s="1">
        <f t="shared" si="1"/>
        <v>63.248891353412716</v>
      </c>
      <c r="Q21" s="1">
        <f t="shared" si="2"/>
        <v>65.378766478342754</v>
      </c>
      <c r="R21" s="1">
        <f t="shared" si="3"/>
        <v>62.07396384969082</v>
      </c>
      <c r="S21" s="1">
        <f t="shared" si="4"/>
        <v>63.503875968992247</v>
      </c>
      <c r="T21" s="1">
        <f t="shared" si="5"/>
        <v>59.419138045187452</v>
      </c>
      <c r="U21" s="1">
        <f t="shared" si="6"/>
        <v>59.719117598616485</v>
      </c>
      <c r="V21" s="1">
        <f t="shared" si="7"/>
        <v>58.704187604690119</v>
      </c>
      <c r="W21" s="1">
        <f t="shared" si="8"/>
        <v>57.519272408784069</v>
      </c>
      <c r="X21" s="1">
        <f t="shared" si="9"/>
        <v>59.414138387684154</v>
      </c>
      <c r="Y21" s="1"/>
    </row>
    <row r="22" spans="1:25" x14ac:dyDescent="0.25">
      <c r="A22" s="13">
        <v>540</v>
      </c>
      <c r="C22" s="1">
        <v>129.97</v>
      </c>
      <c r="D22" s="1">
        <v>127.82</v>
      </c>
      <c r="E22" s="1">
        <v>132.74</v>
      </c>
      <c r="F22" s="1">
        <v>127.27</v>
      </c>
      <c r="G22" s="1">
        <v>132.22</v>
      </c>
      <c r="H22" s="1">
        <v>123.91</v>
      </c>
      <c r="I22" s="1">
        <v>125.4</v>
      </c>
      <c r="J22" s="1">
        <v>124.04</v>
      </c>
      <c r="K22" s="1">
        <v>121.9</v>
      </c>
      <c r="L22" s="1">
        <v>124.78</v>
      </c>
      <c r="M22" t="s">
        <v>48</v>
      </c>
      <c r="O22" s="1">
        <f t="shared" si="10"/>
        <v>63.988847041624993</v>
      </c>
      <c r="P22" s="1">
        <f t="shared" si="1"/>
        <v>62.9139117508997</v>
      </c>
      <c r="Q22" s="1">
        <f t="shared" si="2"/>
        <v>65.373766762091307</v>
      </c>
      <c r="R22" s="1">
        <f t="shared" si="3"/>
        <v>62.638928655614045</v>
      </c>
      <c r="S22" s="1">
        <f t="shared" si="4"/>
        <v>65.113781576160946</v>
      </c>
      <c r="T22" s="1">
        <f t="shared" si="5"/>
        <v>60.959035186829148</v>
      </c>
      <c r="U22" s="1">
        <f t="shared" si="6"/>
        <v>61.703987240829349</v>
      </c>
      <c r="V22" s="1">
        <f t="shared" si="7"/>
        <v>61.024030957755564</v>
      </c>
      <c r="W22" s="1">
        <f t="shared" si="8"/>
        <v>59.95410172272355</v>
      </c>
      <c r="X22" s="1">
        <f t="shared" si="9"/>
        <v>61.394007052412249</v>
      </c>
      <c r="Y22" s="1"/>
    </row>
    <row r="23" spans="1:25" x14ac:dyDescent="0.25">
      <c r="A23" s="13">
        <v>550</v>
      </c>
      <c r="C23" s="1">
        <v>130.11000000000001</v>
      </c>
      <c r="D23" s="1">
        <v>128.31</v>
      </c>
      <c r="E23" s="1">
        <v>133.53</v>
      </c>
      <c r="F23" s="1">
        <v>128.72</v>
      </c>
      <c r="G23" s="1">
        <v>134.36000000000001</v>
      </c>
      <c r="H23" s="1">
        <v>125.86</v>
      </c>
      <c r="I23" s="1">
        <v>127.74</v>
      </c>
      <c r="J23" s="1">
        <v>126.79</v>
      </c>
      <c r="K23" s="1">
        <v>124.55</v>
      </c>
      <c r="L23" s="1">
        <v>126.94</v>
      </c>
      <c r="M23" t="s">
        <v>49</v>
      </c>
      <c r="O23" s="1">
        <f t="shared" si="10"/>
        <v>64.058842902159725</v>
      </c>
      <c r="P23" s="1">
        <f t="shared" si="1"/>
        <v>63.158896812407448</v>
      </c>
      <c r="Q23" s="1">
        <f t="shared" si="2"/>
        <v>65.768744476896572</v>
      </c>
      <c r="R23" s="1">
        <f t="shared" si="3"/>
        <v>63.363884400248601</v>
      </c>
      <c r="S23" s="1">
        <f t="shared" si="4"/>
        <v>66.183721345638588</v>
      </c>
      <c r="T23" s="1">
        <f t="shared" si="5"/>
        <v>61.933972668043857</v>
      </c>
      <c r="U23" s="1">
        <f t="shared" si="6"/>
        <v>62.873914200720215</v>
      </c>
      <c r="V23" s="1">
        <f t="shared" si="7"/>
        <v>62.398943528669456</v>
      </c>
      <c r="W23" s="1">
        <f t="shared" si="8"/>
        <v>61.279014452027297</v>
      </c>
      <c r="X23" s="1">
        <f t="shared" si="9"/>
        <v>62.473938868756889</v>
      </c>
      <c r="Y23" s="1"/>
    </row>
    <row r="24" spans="1:25" x14ac:dyDescent="0.25">
      <c r="A24" s="13">
        <v>560</v>
      </c>
      <c r="C24" s="1">
        <v>130.30000000000001</v>
      </c>
      <c r="D24" s="1">
        <v>127.72</v>
      </c>
      <c r="E24" s="1">
        <v>133.41999999999999</v>
      </c>
      <c r="F24" s="1">
        <v>128.93</v>
      </c>
      <c r="G24" s="1">
        <v>135.36000000000001</v>
      </c>
      <c r="H24" s="1">
        <v>127.04</v>
      </c>
      <c r="I24" s="1">
        <v>128.97999999999999</v>
      </c>
      <c r="J24" s="1">
        <v>127.85</v>
      </c>
      <c r="K24" s="1">
        <v>126.25</v>
      </c>
      <c r="L24" s="1">
        <v>128.22999999999999</v>
      </c>
      <c r="M24" t="s">
        <v>50</v>
      </c>
      <c r="O24" s="1">
        <f t="shared" si="10"/>
        <v>64.153837298541831</v>
      </c>
      <c r="P24" s="1">
        <f t="shared" si="1"/>
        <v>62.863914813654866</v>
      </c>
      <c r="Q24" s="1">
        <f t="shared" si="2"/>
        <v>65.713747564083349</v>
      </c>
      <c r="R24" s="1">
        <f t="shared" si="3"/>
        <v>63.468878073373155</v>
      </c>
      <c r="S24" s="1">
        <f t="shared" si="4"/>
        <v>66.683693853427897</v>
      </c>
      <c r="T24" s="1">
        <f t="shared" si="5"/>
        <v>62.523935768261964</v>
      </c>
      <c r="U24" s="1">
        <f t="shared" si="6"/>
        <v>63.493876570010855</v>
      </c>
      <c r="V24" s="1">
        <f t="shared" si="7"/>
        <v>62.928910833007428</v>
      </c>
      <c r="W24" s="1">
        <f t="shared" si="8"/>
        <v>62.128960396039602</v>
      </c>
      <c r="X24" s="1">
        <f t="shared" si="9"/>
        <v>63.118899243546743</v>
      </c>
      <c r="Y24" s="1"/>
    </row>
    <row r="25" spans="1:25" x14ac:dyDescent="0.25">
      <c r="A25" s="13">
        <v>570</v>
      </c>
      <c r="C25" s="1">
        <v>129.68</v>
      </c>
      <c r="D25" s="1">
        <v>127.22</v>
      </c>
      <c r="E25" s="1">
        <v>133.38</v>
      </c>
      <c r="F25" s="1">
        <v>128.59</v>
      </c>
      <c r="G25" s="1">
        <v>135.62</v>
      </c>
      <c r="H25" s="1">
        <v>127.35</v>
      </c>
      <c r="I25" s="1">
        <v>129.69999999999999</v>
      </c>
      <c r="J25" s="1">
        <v>128.51</v>
      </c>
      <c r="K25" s="1">
        <v>127.43</v>
      </c>
      <c r="L25" s="1">
        <v>128.69</v>
      </c>
      <c r="M25" t="s">
        <v>51</v>
      </c>
      <c r="O25" s="1">
        <f t="shared" si="10"/>
        <v>63.84385564466379</v>
      </c>
      <c r="P25" s="1">
        <f t="shared" si="1"/>
        <v>62.613930199654142</v>
      </c>
      <c r="Q25" s="1">
        <f t="shared" si="2"/>
        <v>65.6937486879592</v>
      </c>
      <c r="R25" s="1">
        <f t="shared" si="3"/>
        <v>63.298888327241627</v>
      </c>
      <c r="S25" s="1">
        <f t="shared" si="4"/>
        <v>66.813686771862564</v>
      </c>
      <c r="T25" s="1">
        <f t="shared" si="5"/>
        <v>62.67892618767177</v>
      </c>
      <c r="U25" s="1">
        <f t="shared" si="6"/>
        <v>63.853855050115655</v>
      </c>
      <c r="V25" s="1">
        <f t="shared" si="7"/>
        <v>63.258890747801729</v>
      </c>
      <c r="W25" s="1">
        <f t="shared" si="8"/>
        <v>62.718923722828229</v>
      </c>
      <c r="X25" s="1">
        <f t="shared" si="9"/>
        <v>63.348885305773564</v>
      </c>
      <c r="Y25" s="1"/>
    </row>
    <row r="26" spans="1:25" x14ac:dyDescent="0.25">
      <c r="A26" s="13">
        <v>580</v>
      </c>
      <c r="C26" s="1">
        <v>128.47</v>
      </c>
      <c r="D26" s="1">
        <v>126.66</v>
      </c>
      <c r="E26" s="1">
        <v>132.66999999999999</v>
      </c>
      <c r="F26" s="1">
        <v>128.97999999999999</v>
      </c>
      <c r="G26" s="1">
        <v>135.19999999999999</v>
      </c>
      <c r="H26" s="1">
        <v>127.21</v>
      </c>
      <c r="I26" s="1">
        <v>129.82</v>
      </c>
      <c r="J26" s="1">
        <v>128.6</v>
      </c>
      <c r="K26" s="1">
        <v>128.03</v>
      </c>
      <c r="L26" s="1">
        <v>128.69</v>
      </c>
      <c r="M26" t="s">
        <v>52</v>
      </c>
      <c r="O26" s="1">
        <f t="shared" si="10"/>
        <v>63.238891959212268</v>
      </c>
      <c r="P26" s="1">
        <f t="shared" si="1"/>
        <v>62.333947576188216</v>
      </c>
      <c r="Q26" s="1">
        <f t="shared" si="2"/>
        <v>65.338768749528896</v>
      </c>
      <c r="R26" s="1">
        <f t="shared" si="3"/>
        <v>63.493876570010855</v>
      </c>
      <c r="S26" s="1">
        <f t="shared" si="4"/>
        <v>66.603698224852067</v>
      </c>
      <c r="T26" s="1">
        <f t="shared" si="5"/>
        <v>62.608930508607813</v>
      </c>
      <c r="U26" s="1">
        <f t="shared" si="6"/>
        <v>63.913851486673849</v>
      </c>
      <c r="V26" s="1">
        <f t="shared" si="7"/>
        <v>63.303888024883356</v>
      </c>
      <c r="W26" s="1">
        <f t="shared" si="8"/>
        <v>63.018905334687183</v>
      </c>
      <c r="X26" s="1">
        <f t="shared" si="9"/>
        <v>63.348885305773564</v>
      </c>
      <c r="Y26" s="1"/>
    </row>
    <row r="27" spans="1:25" x14ac:dyDescent="0.25">
      <c r="A27" s="13">
        <v>590</v>
      </c>
      <c r="C27" s="1">
        <v>128.91999999999999</v>
      </c>
      <c r="D27" s="1">
        <v>127.32</v>
      </c>
      <c r="E27" s="1">
        <v>132.91999999999999</v>
      </c>
      <c r="F27" s="1">
        <v>128.56</v>
      </c>
      <c r="G27" s="1">
        <v>136.22</v>
      </c>
      <c r="H27" s="1">
        <v>128.38999999999999</v>
      </c>
      <c r="I27" s="1">
        <v>130.79</v>
      </c>
      <c r="J27" s="1">
        <v>129.74</v>
      </c>
      <c r="K27" s="1">
        <v>129.69999999999999</v>
      </c>
      <c r="L27" s="1">
        <v>129.5</v>
      </c>
      <c r="M27" t="s">
        <v>53</v>
      </c>
      <c r="O27" s="1">
        <f t="shared" si="10"/>
        <v>63.463878374185533</v>
      </c>
      <c r="P27" s="1">
        <f t="shared" si="1"/>
        <v>62.663927112786681</v>
      </c>
      <c r="Q27" s="1">
        <f t="shared" si="2"/>
        <v>65.463761661149547</v>
      </c>
      <c r="R27" s="1">
        <f t="shared" si="3"/>
        <v>63.283889234598632</v>
      </c>
      <c r="S27" s="1">
        <f t="shared" si="4"/>
        <v>67.113670532961393</v>
      </c>
      <c r="T27" s="1">
        <f t="shared" si="5"/>
        <v>63.198894384297837</v>
      </c>
      <c r="U27" s="1">
        <f t="shared" si="6"/>
        <v>64.398822922241749</v>
      </c>
      <c r="V27" s="1">
        <f t="shared" si="7"/>
        <v>63.873853861569302</v>
      </c>
      <c r="W27" s="1">
        <f t="shared" si="8"/>
        <v>63.853855050115655</v>
      </c>
      <c r="X27" s="1">
        <f t="shared" si="9"/>
        <v>63.753861003861005</v>
      </c>
      <c r="Y27" s="1"/>
    </row>
    <row r="28" spans="1:25" x14ac:dyDescent="0.25">
      <c r="A28" s="13">
        <v>600</v>
      </c>
      <c r="C28" s="1">
        <v>128.80000000000001</v>
      </c>
      <c r="D28" s="1">
        <v>127.86</v>
      </c>
      <c r="E28" s="1">
        <v>133.21</v>
      </c>
      <c r="F28" s="1">
        <v>128.97</v>
      </c>
      <c r="G28" s="1">
        <v>136.63</v>
      </c>
      <c r="H28" s="1">
        <v>128.97</v>
      </c>
      <c r="I28" s="1">
        <v>131.41</v>
      </c>
      <c r="J28" s="1">
        <v>130.22</v>
      </c>
      <c r="K28" s="1">
        <v>130.51</v>
      </c>
      <c r="L28" s="1">
        <v>130.16999999999999</v>
      </c>
      <c r="M28" t="s">
        <v>54</v>
      </c>
      <c r="O28" s="1">
        <f t="shared" si="10"/>
        <v>63.403881987577648</v>
      </c>
      <c r="P28" s="1">
        <f t="shared" si="1"/>
        <v>62.933910527139062</v>
      </c>
      <c r="Q28" s="1">
        <f t="shared" si="2"/>
        <v>65.608753471961563</v>
      </c>
      <c r="R28" s="1">
        <f t="shared" si="3"/>
        <v>63.488876870590055</v>
      </c>
      <c r="S28" s="1">
        <f t="shared" si="4"/>
        <v>67.318659518407372</v>
      </c>
      <c r="T28" s="1">
        <f t="shared" si="5"/>
        <v>63.488876870590055</v>
      </c>
      <c r="U28" s="1">
        <f t="shared" si="6"/>
        <v>64.708804885472944</v>
      </c>
      <c r="V28" s="1">
        <f t="shared" si="7"/>
        <v>64.113839655966814</v>
      </c>
      <c r="W28" s="1">
        <f t="shared" si="8"/>
        <v>64.258831124051795</v>
      </c>
      <c r="X28" s="1">
        <f t="shared" si="9"/>
        <v>64.088841130828911</v>
      </c>
      <c r="Y28" s="1"/>
    </row>
    <row r="29" spans="1:25" x14ac:dyDescent="0.25">
      <c r="A29" s="13">
        <v>610</v>
      </c>
      <c r="C29" s="1">
        <v>128.30000000000001</v>
      </c>
      <c r="D29" s="1">
        <v>127.37</v>
      </c>
      <c r="E29" s="1">
        <v>132.66999999999999</v>
      </c>
      <c r="F29" s="1">
        <v>128.75</v>
      </c>
      <c r="G29" s="1">
        <v>136.16999999999999</v>
      </c>
      <c r="H29" s="1">
        <v>128.58000000000001</v>
      </c>
      <c r="I29" s="1">
        <v>131.02000000000001</v>
      </c>
      <c r="J29" s="1">
        <v>129.75</v>
      </c>
      <c r="K29" s="1">
        <v>130.1</v>
      </c>
      <c r="L29" s="1">
        <v>129.81</v>
      </c>
      <c r="M29" t="s">
        <v>55</v>
      </c>
      <c r="O29" s="1">
        <f t="shared" si="10"/>
        <v>63.153897116134068</v>
      </c>
      <c r="P29" s="1">
        <f t="shared" si="1"/>
        <v>62.688925571170607</v>
      </c>
      <c r="Q29" s="1">
        <f t="shared" si="2"/>
        <v>65.338768749528896</v>
      </c>
      <c r="R29" s="1">
        <f t="shared" si="3"/>
        <v>63.378883495145629</v>
      </c>
      <c r="S29" s="1">
        <f t="shared" si="4"/>
        <v>67.088671880737309</v>
      </c>
      <c r="T29" s="1">
        <f t="shared" si="5"/>
        <v>63.293888629646922</v>
      </c>
      <c r="U29" s="1">
        <f t="shared" si="6"/>
        <v>64.51381621126545</v>
      </c>
      <c r="V29" s="1">
        <f t="shared" si="7"/>
        <v>63.878853564547207</v>
      </c>
      <c r="W29" s="1">
        <f t="shared" si="8"/>
        <v>64.053843197540345</v>
      </c>
      <c r="X29" s="1">
        <f t="shared" si="9"/>
        <v>63.908851783375702</v>
      </c>
      <c r="Y29" s="1"/>
    </row>
    <row r="30" spans="1:25" x14ac:dyDescent="0.25">
      <c r="A30" s="13">
        <v>620</v>
      </c>
      <c r="C30" s="1">
        <v>128.47999999999999</v>
      </c>
      <c r="D30" s="1">
        <v>128.06</v>
      </c>
      <c r="E30" s="1">
        <v>133.13999999999999</v>
      </c>
      <c r="F30" s="1">
        <v>128.86000000000001</v>
      </c>
      <c r="G30" s="1">
        <v>136.69</v>
      </c>
      <c r="H30" s="1">
        <v>129.38999999999999</v>
      </c>
      <c r="I30" s="1">
        <v>131.78</v>
      </c>
      <c r="J30" s="1">
        <v>130.44999999999999</v>
      </c>
      <c r="K30" s="1">
        <v>131.05000000000001</v>
      </c>
      <c r="L30" s="1">
        <v>130.77000000000001</v>
      </c>
      <c r="M30" t="s">
        <v>56</v>
      </c>
      <c r="O30" s="1">
        <f t="shared" si="10"/>
        <v>63.243891656288909</v>
      </c>
      <c r="P30" s="1">
        <f t="shared" si="1"/>
        <v>63.033904419803214</v>
      </c>
      <c r="Q30" s="1">
        <f t="shared" si="2"/>
        <v>65.573755445395818</v>
      </c>
      <c r="R30" s="1">
        <f t="shared" si="3"/>
        <v>63.433880180040362</v>
      </c>
      <c r="S30" s="1">
        <f t="shared" si="4"/>
        <v>67.348657912063786</v>
      </c>
      <c r="T30" s="1">
        <f t="shared" si="5"/>
        <v>63.698864286266314</v>
      </c>
      <c r="U30" s="1">
        <f t="shared" si="6"/>
        <v>64.89379420245865</v>
      </c>
      <c r="V30" s="1">
        <f t="shared" si="7"/>
        <v>64.228832886163275</v>
      </c>
      <c r="W30" s="1">
        <f t="shared" si="8"/>
        <v>64.528815337657392</v>
      </c>
      <c r="X30" s="1">
        <f t="shared" si="9"/>
        <v>64.388823506920559</v>
      </c>
      <c r="Y30" s="1"/>
    </row>
    <row r="31" spans="1:25" x14ac:dyDescent="0.25">
      <c r="A31" s="13">
        <v>630</v>
      </c>
      <c r="C31" s="1">
        <v>127.67</v>
      </c>
      <c r="D31" s="1">
        <v>127.75</v>
      </c>
      <c r="E31" s="1">
        <v>132.74</v>
      </c>
      <c r="F31" s="1">
        <v>128.11000000000001</v>
      </c>
      <c r="G31" s="1">
        <v>135.99</v>
      </c>
      <c r="H31" s="1">
        <v>128.81</v>
      </c>
      <c r="I31" s="1">
        <v>131.27000000000001</v>
      </c>
      <c r="J31" s="1">
        <v>129.37</v>
      </c>
      <c r="K31" s="1">
        <v>130.5</v>
      </c>
      <c r="L31" s="1">
        <v>130.47999999999999</v>
      </c>
      <c r="M31" t="s">
        <v>57</v>
      </c>
      <c r="O31" s="1">
        <f t="shared" si="10"/>
        <v>62.838916346831674</v>
      </c>
      <c r="P31" s="1">
        <f t="shared" si="1"/>
        <v>62.878913894324853</v>
      </c>
      <c r="Q31" s="1">
        <f t="shared" si="2"/>
        <v>65.373766762091307</v>
      </c>
      <c r="R31" s="1">
        <f t="shared" si="3"/>
        <v>63.058902895948805</v>
      </c>
      <c r="S31" s="1">
        <f t="shared" si="4"/>
        <v>66.998676740936844</v>
      </c>
      <c r="T31" s="1">
        <f t="shared" si="5"/>
        <v>63.408881686204488</v>
      </c>
      <c r="U31" s="1">
        <f t="shared" si="6"/>
        <v>64.638808943399113</v>
      </c>
      <c r="V31" s="1">
        <f t="shared" si="7"/>
        <v>63.688864883667009</v>
      </c>
      <c r="W31" s="1">
        <f t="shared" si="8"/>
        <v>64.253831417624525</v>
      </c>
      <c r="X31" s="1">
        <f t="shared" si="9"/>
        <v>64.243832004904959</v>
      </c>
      <c r="Y31" s="1"/>
    </row>
    <row r="32" spans="1:25" x14ac:dyDescent="0.25">
      <c r="A32" s="13">
        <v>640</v>
      </c>
      <c r="C32" s="1">
        <v>127.43</v>
      </c>
      <c r="D32" s="1">
        <v>127.97</v>
      </c>
      <c r="E32" s="1">
        <v>132.76</v>
      </c>
      <c r="F32" s="1">
        <v>128.13</v>
      </c>
      <c r="G32" s="1">
        <v>136.77000000000001</v>
      </c>
      <c r="H32" s="1">
        <v>129.13</v>
      </c>
      <c r="I32" s="1">
        <v>131.34</v>
      </c>
      <c r="J32" s="1">
        <v>129.47</v>
      </c>
      <c r="K32" s="1">
        <v>130.83000000000001</v>
      </c>
      <c r="L32" s="1">
        <v>130.80000000000001</v>
      </c>
      <c r="M32" t="s">
        <v>58</v>
      </c>
      <c r="O32" s="1">
        <f t="shared" si="10"/>
        <v>62.718923722828229</v>
      </c>
      <c r="P32" s="1">
        <f t="shared" si="1"/>
        <v>62.988907165741971</v>
      </c>
      <c r="Q32" s="1">
        <f t="shared" si="2"/>
        <v>65.383766194636934</v>
      </c>
      <c r="R32" s="1">
        <f t="shared" si="3"/>
        <v>63.068902286740027</v>
      </c>
      <c r="S32" s="1">
        <f t="shared" si="4"/>
        <v>67.388655772464716</v>
      </c>
      <c r="T32" s="1">
        <f t="shared" si="5"/>
        <v>63.568872066909307</v>
      </c>
      <c r="U32" s="1">
        <f t="shared" si="6"/>
        <v>64.673806913354653</v>
      </c>
      <c r="V32" s="1">
        <f t="shared" si="7"/>
        <v>63.738861898509306</v>
      </c>
      <c r="W32" s="1">
        <f t="shared" si="8"/>
        <v>64.418821753420474</v>
      </c>
      <c r="X32" s="1">
        <f t="shared" si="9"/>
        <v>64.403822629969426</v>
      </c>
      <c r="Y32" s="1"/>
    </row>
    <row r="33" spans="1:37" x14ac:dyDescent="0.25">
      <c r="A33" s="13">
        <v>650</v>
      </c>
      <c r="C33" s="1">
        <v>128.76</v>
      </c>
      <c r="D33" s="1">
        <v>130.07</v>
      </c>
      <c r="E33" s="1">
        <v>133.79</v>
      </c>
      <c r="F33" s="1">
        <v>128.84</v>
      </c>
      <c r="G33" s="1">
        <v>137.61000000000001</v>
      </c>
      <c r="H33" s="1">
        <v>130.29</v>
      </c>
      <c r="I33" s="1">
        <v>132.41999999999999</v>
      </c>
      <c r="J33" s="1">
        <v>130.66</v>
      </c>
      <c r="K33" s="1">
        <v>132.06</v>
      </c>
      <c r="L33" s="1">
        <v>132.01</v>
      </c>
      <c r="M33" t="s">
        <v>59</v>
      </c>
      <c r="O33" s="1">
        <f t="shared" si="10"/>
        <v>63.38388319353836</v>
      </c>
      <c r="P33" s="1">
        <f t="shared" si="1"/>
        <v>64.038844083954785</v>
      </c>
      <c r="Q33" s="1">
        <f t="shared" si="2"/>
        <v>65.898737200089698</v>
      </c>
      <c r="R33" s="1">
        <f t="shared" si="3"/>
        <v>63.423880782365728</v>
      </c>
      <c r="S33" s="1">
        <f t="shared" si="4"/>
        <v>67.808633456870865</v>
      </c>
      <c r="T33" s="1">
        <f t="shared" si="5"/>
        <v>64.148837593061629</v>
      </c>
      <c r="U33" s="1">
        <f t="shared" si="6"/>
        <v>65.213775864673011</v>
      </c>
      <c r="V33" s="1">
        <f t="shared" si="7"/>
        <v>64.333826725853356</v>
      </c>
      <c r="W33" s="1">
        <f t="shared" si="8"/>
        <v>65.033786157807057</v>
      </c>
      <c r="X33" s="1">
        <f t="shared" si="9"/>
        <v>65.008787591849099</v>
      </c>
      <c r="Y33" s="1"/>
    </row>
    <row r="34" spans="1:37" x14ac:dyDescent="0.25">
      <c r="A34" s="13">
        <v>660</v>
      </c>
      <c r="C34" s="1">
        <v>128.32</v>
      </c>
      <c r="D34" s="1">
        <v>130.66</v>
      </c>
      <c r="E34" s="1">
        <v>133.68</v>
      </c>
      <c r="F34" s="1">
        <v>128.54</v>
      </c>
      <c r="G34" s="1">
        <v>138.07</v>
      </c>
      <c r="H34" s="1">
        <v>130.4</v>
      </c>
      <c r="I34" s="1">
        <v>132.08000000000001</v>
      </c>
      <c r="J34" s="1">
        <v>130.08000000000001</v>
      </c>
      <c r="K34" s="1">
        <v>132.13</v>
      </c>
      <c r="L34" s="1">
        <v>132.38999999999999</v>
      </c>
      <c r="M34" t="s">
        <v>60</v>
      </c>
      <c r="O34" s="1">
        <f t="shared" si="10"/>
        <v>63.163896508728179</v>
      </c>
      <c r="P34" s="1">
        <f t="shared" si="1"/>
        <v>64.333826725853356</v>
      </c>
      <c r="Q34" s="1">
        <f t="shared" si="2"/>
        <v>65.843740275284262</v>
      </c>
      <c r="R34" s="1">
        <f t="shared" si="3"/>
        <v>63.273889839738601</v>
      </c>
      <c r="S34" s="1">
        <f t="shared" si="4"/>
        <v>68.038621351488359</v>
      </c>
      <c r="T34" s="1">
        <f t="shared" si="5"/>
        <v>64.203834355828221</v>
      </c>
      <c r="U34" s="1">
        <f t="shared" si="6"/>
        <v>65.043785584494259</v>
      </c>
      <c r="V34" s="1">
        <f t="shared" si="7"/>
        <v>64.043843788437883</v>
      </c>
      <c r="W34" s="1">
        <f t="shared" si="8"/>
        <v>65.068784151971542</v>
      </c>
      <c r="X34" s="1">
        <f t="shared" si="9"/>
        <v>65.198776720296081</v>
      </c>
      <c r="Y34" s="1"/>
    </row>
    <row r="35" spans="1:37" x14ac:dyDescent="0.25">
      <c r="A35" s="13">
        <v>670</v>
      </c>
      <c r="C35" s="1">
        <v>129.37</v>
      </c>
      <c r="D35" s="1">
        <v>131.41999999999999</v>
      </c>
      <c r="E35" s="1">
        <v>134.61000000000001</v>
      </c>
      <c r="F35" s="1">
        <v>129.30000000000001</v>
      </c>
      <c r="G35" s="1">
        <v>138.5</v>
      </c>
      <c r="H35" s="1">
        <v>131.44999999999999</v>
      </c>
      <c r="I35" s="1">
        <v>132.44999999999999</v>
      </c>
      <c r="J35" s="1">
        <v>130.76</v>
      </c>
      <c r="K35" s="1">
        <v>132.96</v>
      </c>
      <c r="L35" s="1">
        <v>133.4</v>
      </c>
      <c r="M35" t="s">
        <v>61</v>
      </c>
      <c r="O35" s="1">
        <f t="shared" si="10"/>
        <v>63.688864883667009</v>
      </c>
      <c r="P35" s="1">
        <f t="shared" si="1"/>
        <v>64.713804595951899</v>
      </c>
      <c r="Q35" s="1">
        <f t="shared" si="2"/>
        <v>66.308714434291659</v>
      </c>
      <c r="R35" s="1">
        <f t="shared" si="3"/>
        <v>63.653866976024752</v>
      </c>
      <c r="S35" s="1">
        <f t="shared" si="4"/>
        <v>68.253610108303249</v>
      </c>
      <c r="T35" s="1">
        <f t="shared" si="5"/>
        <v>64.728803727653087</v>
      </c>
      <c r="U35" s="1">
        <f t="shared" si="6"/>
        <v>65.228775009437513</v>
      </c>
      <c r="V35" s="1">
        <f t="shared" si="7"/>
        <v>64.383823799327004</v>
      </c>
      <c r="W35" s="1">
        <f t="shared" si="8"/>
        <v>65.483760529482552</v>
      </c>
      <c r="X35" s="1">
        <f t="shared" si="9"/>
        <v>65.70374812593704</v>
      </c>
      <c r="Y35" s="1"/>
    </row>
    <row r="36" spans="1:37" x14ac:dyDescent="0.25">
      <c r="A36" s="13">
        <v>680</v>
      </c>
      <c r="C36" s="1">
        <v>128.69999999999999</v>
      </c>
      <c r="D36" s="1">
        <v>132.1</v>
      </c>
      <c r="E36" s="1">
        <v>134.53</v>
      </c>
      <c r="F36" s="1">
        <v>128.03</v>
      </c>
      <c r="G36" s="1">
        <v>138.61000000000001</v>
      </c>
      <c r="H36" s="1">
        <v>131.06</v>
      </c>
      <c r="I36" s="1">
        <v>132.47</v>
      </c>
      <c r="J36" s="1">
        <v>130.36000000000001</v>
      </c>
      <c r="K36" s="1">
        <v>132.52000000000001</v>
      </c>
      <c r="L36" s="1">
        <v>133.06</v>
      </c>
      <c r="M36" t="s">
        <v>62</v>
      </c>
      <c r="O36" s="1">
        <f t="shared" si="10"/>
        <v>63.353885003884997</v>
      </c>
      <c r="P36" s="1">
        <f t="shared" si="1"/>
        <v>65.053785011355032</v>
      </c>
      <c r="Q36" s="1">
        <f t="shared" si="2"/>
        <v>66.268716643127931</v>
      </c>
      <c r="R36" s="1">
        <f t="shared" si="3"/>
        <v>63.018905334687183</v>
      </c>
      <c r="S36" s="1">
        <f t="shared" si="4"/>
        <v>68.308607243344639</v>
      </c>
      <c r="T36" s="1">
        <f t="shared" si="5"/>
        <v>64.53381504654358</v>
      </c>
      <c r="U36" s="1">
        <f t="shared" si="6"/>
        <v>65.238774439495728</v>
      </c>
      <c r="V36" s="1">
        <f t="shared" si="7"/>
        <v>64.183835532371901</v>
      </c>
      <c r="W36" s="1">
        <f t="shared" si="8"/>
        <v>65.263773015393909</v>
      </c>
      <c r="X36" s="1">
        <f t="shared" si="9"/>
        <v>65.533757703291741</v>
      </c>
      <c r="Y36" s="1"/>
    </row>
    <row r="37" spans="1:37" x14ac:dyDescent="0.25">
      <c r="A37" s="13">
        <v>690</v>
      </c>
      <c r="C37" s="1">
        <v>128.72</v>
      </c>
      <c r="D37" s="1">
        <v>131.06</v>
      </c>
      <c r="E37" s="1">
        <v>133.5</v>
      </c>
      <c r="F37" s="1">
        <v>128.66</v>
      </c>
      <c r="G37" s="1">
        <v>137.97</v>
      </c>
      <c r="H37" s="1">
        <v>131.21</v>
      </c>
      <c r="I37" s="1">
        <v>132.02000000000001</v>
      </c>
      <c r="J37" s="1">
        <v>129.76</v>
      </c>
      <c r="K37" s="1">
        <v>132.49</v>
      </c>
      <c r="L37" s="1">
        <v>133.15</v>
      </c>
      <c r="M37" t="s">
        <v>63</v>
      </c>
      <c r="O37" s="1">
        <f t="shared" si="10"/>
        <v>63.363884400248601</v>
      </c>
      <c r="P37" s="1">
        <f t="shared" si="1"/>
        <v>64.53381504654358</v>
      </c>
      <c r="Q37" s="1">
        <f t="shared" si="2"/>
        <v>65.75374531835206</v>
      </c>
      <c r="R37" s="1">
        <f t="shared" si="3"/>
        <v>63.333886211720809</v>
      </c>
      <c r="S37" s="1">
        <f t="shared" si="4"/>
        <v>67.988623976226705</v>
      </c>
      <c r="T37" s="1">
        <f t="shared" si="5"/>
        <v>64.608810685161188</v>
      </c>
      <c r="U37" s="1">
        <f t="shared" si="6"/>
        <v>65.013787304953794</v>
      </c>
      <c r="V37" s="1">
        <f t="shared" si="7"/>
        <v>63.883853267570899</v>
      </c>
      <c r="W37" s="1">
        <f t="shared" si="8"/>
        <v>65.248773869726023</v>
      </c>
      <c r="X37" s="1">
        <f t="shared" si="9"/>
        <v>65.578755163349612</v>
      </c>
      <c r="Y37" s="1"/>
    </row>
    <row r="38" spans="1:37" x14ac:dyDescent="0.25">
      <c r="A38" s="13">
        <v>700</v>
      </c>
      <c r="C38" s="1">
        <v>129.15</v>
      </c>
      <c r="D38" s="1">
        <v>131.94</v>
      </c>
      <c r="E38" s="1">
        <v>135.24</v>
      </c>
      <c r="F38" s="1">
        <v>129.02000000000001</v>
      </c>
      <c r="G38" s="1">
        <v>138.96</v>
      </c>
      <c r="H38" s="1">
        <v>133.08000000000001</v>
      </c>
      <c r="I38" s="1">
        <v>133.80000000000001</v>
      </c>
      <c r="J38" s="1">
        <v>131.88999999999999</v>
      </c>
      <c r="K38" s="1">
        <v>134.34</v>
      </c>
      <c r="L38" s="1">
        <v>134.44</v>
      </c>
      <c r="M38" t="s">
        <v>64</v>
      </c>
      <c r="O38" s="1">
        <f t="shared" si="10"/>
        <v>63.578871467286099</v>
      </c>
      <c r="P38" s="1">
        <f t="shared" si="1"/>
        <v>64.973789601333934</v>
      </c>
      <c r="Q38" s="1">
        <f t="shared" si="2"/>
        <v>66.623697131026333</v>
      </c>
      <c r="R38" s="1">
        <f t="shared" si="3"/>
        <v>63.513875368159987</v>
      </c>
      <c r="S38" s="1">
        <f t="shared" si="4"/>
        <v>68.483598157743245</v>
      </c>
      <c r="T38" s="1">
        <f t="shared" si="5"/>
        <v>65.543757138563279</v>
      </c>
      <c r="U38" s="1">
        <f t="shared" si="6"/>
        <v>65.903736920777291</v>
      </c>
      <c r="V38" s="1">
        <f t="shared" si="7"/>
        <v>64.948791037986197</v>
      </c>
      <c r="W38" s="1">
        <f t="shared" si="8"/>
        <v>66.173721899657579</v>
      </c>
      <c r="X38" s="1">
        <f t="shared" si="9"/>
        <v>66.223719131210942</v>
      </c>
      <c r="Y38" s="1"/>
    </row>
    <row r="40" spans="1:37" x14ac:dyDescent="0.25">
      <c r="C40" s="48" t="s">
        <v>2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 t="s">
        <v>28</v>
      </c>
      <c r="P40" s="48"/>
      <c r="Q40" s="48"/>
      <c r="R40" s="48"/>
      <c r="S40" s="48"/>
      <c r="T40" s="48"/>
      <c r="U40" s="48"/>
      <c r="V40" s="48"/>
      <c r="W40" s="48"/>
      <c r="X40" s="48"/>
      <c r="Y40" s="14"/>
      <c r="AA40" s="46" t="s">
        <v>363</v>
      </c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1:37" x14ac:dyDescent="0.25">
      <c r="B41" t="s">
        <v>13</v>
      </c>
      <c r="C41" s="6" t="s">
        <v>3</v>
      </c>
      <c r="D41" s="7" t="s">
        <v>4</v>
      </c>
      <c r="E41" s="8" t="s">
        <v>5</v>
      </c>
      <c r="F41" s="9" t="s">
        <v>6</v>
      </c>
      <c r="G41" s="9">
        <v>1</v>
      </c>
      <c r="H41" s="9" t="s">
        <v>7</v>
      </c>
      <c r="I41" s="9" t="s">
        <v>8</v>
      </c>
      <c r="J41" s="9" t="s">
        <v>9</v>
      </c>
      <c r="K41" s="9" t="s">
        <v>10</v>
      </c>
      <c r="L41" s="9" t="s">
        <v>11</v>
      </c>
      <c r="M41" s="9" t="s">
        <v>33</v>
      </c>
      <c r="N41" s="4"/>
      <c r="O41" s="6" t="s">
        <v>3</v>
      </c>
      <c r="P41" s="7" t="s">
        <v>4</v>
      </c>
      <c r="Q41" s="8" t="s">
        <v>5</v>
      </c>
      <c r="R41" s="9" t="s">
        <v>6</v>
      </c>
      <c r="S41" s="9">
        <v>1</v>
      </c>
      <c r="T41" s="9" t="s">
        <v>7</v>
      </c>
      <c r="U41" s="9" t="s">
        <v>8</v>
      </c>
      <c r="V41" s="9" t="s">
        <v>9</v>
      </c>
      <c r="W41" s="9" t="s">
        <v>10</v>
      </c>
      <c r="X41" s="9" t="s">
        <v>11</v>
      </c>
      <c r="Y41" s="9" t="s">
        <v>33</v>
      </c>
      <c r="AA41" s="24" t="s">
        <v>3</v>
      </c>
      <c r="AB41" s="25" t="s">
        <v>4</v>
      </c>
      <c r="AC41" s="26" t="s">
        <v>5</v>
      </c>
      <c r="AD41" s="27" t="s">
        <v>6</v>
      </c>
      <c r="AE41" s="27">
        <v>1</v>
      </c>
      <c r="AF41" s="27" t="s">
        <v>7</v>
      </c>
      <c r="AG41" s="27" t="s">
        <v>8</v>
      </c>
      <c r="AH41" s="27" t="s">
        <v>9</v>
      </c>
      <c r="AI41" s="27" t="s">
        <v>10</v>
      </c>
      <c r="AJ41" s="27" t="s">
        <v>11</v>
      </c>
      <c r="AK41" s="27"/>
    </row>
    <row r="42" spans="1:37" x14ac:dyDescent="0.25">
      <c r="A42" s="13" t="s">
        <v>0</v>
      </c>
      <c r="B42" s="11" t="s">
        <v>1</v>
      </c>
      <c r="C42" s="12">
        <v>1</v>
      </c>
      <c r="D42" s="13">
        <v>2</v>
      </c>
      <c r="E42" s="12">
        <v>3</v>
      </c>
      <c r="F42" s="13">
        <v>4</v>
      </c>
      <c r="G42" s="12">
        <v>5</v>
      </c>
      <c r="H42" s="13">
        <v>6</v>
      </c>
      <c r="I42" s="12">
        <v>7</v>
      </c>
      <c r="J42" s="13">
        <v>8</v>
      </c>
      <c r="K42" s="12">
        <v>9</v>
      </c>
      <c r="L42" s="13">
        <v>10</v>
      </c>
      <c r="M42" s="13"/>
      <c r="N42" s="2"/>
      <c r="O42" s="13">
        <v>1</v>
      </c>
      <c r="P42" s="12">
        <v>2</v>
      </c>
      <c r="Q42" s="13">
        <v>3</v>
      </c>
      <c r="R42" s="13">
        <v>4</v>
      </c>
      <c r="S42" s="12">
        <v>5</v>
      </c>
      <c r="T42" s="13">
        <v>6</v>
      </c>
      <c r="U42" s="13">
        <v>7</v>
      </c>
      <c r="V42" s="12">
        <v>8</v>
      </c>
      <c r="W42" s="13">
        <v>9</v>
      </c>
      <c r="X42" s="13">
        <v>10</v>
      </c>
      <c r="Y42" s="13"/>
      <c r="Z42" s="13" t="s">
        <v>0</v>
      </c>
      <c r="AA42" s="29"/>
      <c r="AB42" s="12"/>
      <c r="AC42" s="29"/>
      <c r="AD42" s="29"/>
      <c r="AE42" s="12"/>
      <c r="AF42" s="29"/>
      <c r="AG42" s="29"/>
      <c r="AH42" s="12"/>
      <c r="AI42" s="29"/>
      <c r="AJ42" s="29"/>
    </row>
    <row r="43" spans="1:37" x14ac:dyDescent="0.25">
      <c r="A43" s="13">
        <v>400</v>
      </c>
      <c r="C43">
        <f t="shared" ref="C43:L43" si="11">C8/100</f>
        <v>0.92720000000000002</v>
      </c>
      <c r="D43">
        <f t="shared" si="11"/>
        <v>0.72299999999999998</v>
      </c>
      <c r="E43">
        <f t="shared" si="11"/>
        <v>0.55959999999999999</v>
      </c>
      <c r="F43">
        <f t="shared" si="11"/>
        <v>0.18770000000000001</v>
      </c>
      <c r="G43">
        <f t="shared" si="11"/>
        <v>0.1134</v>
      </c>
      <c r="H43">
        <f t="shared" si="11"/>
        <v>8.9600000000000013E-2</v>
      </c>
      <c r="I43">
        <f t="shared" si="11"/>
        <v>7.8299999999999995E-2</v>
      </c>
      <c r="J43">
        <f t="shared" si="11"/>
        <v>7.1800000000000003E-2</v>
      </c>
      <c r="K43">
        <f t="shared" si="11"/>
        <v>7.7100000000000002E-2</v>
      </c>
      <c r="L43">
        <f t="shared" si="11"/>
        <v>7.3700000000000002E-2</v>
      </c>
      <c r="M43">
        <f>M8/100</f>
        <v>1.4208000000000001</v>
      </c>
      <c r="O43" s="5">
        <f>IF(C43&gt;0,(1-C43)^2/(2*C43),0)</f>
        <v>2.8579810181190665E-3</v>
      </c>
      <c r="P43" s="5">
        <f>IF(D43&gt;0,(1-D43)^2/(2*D43),0)</f>
        <v>5.3062932226832657E-2</v>
      </c>
      <c r="Q43" s="5">
        <f t="shared" ref="Q43:Y58" si="12">IF(E43&gt;0,(1-E43)^2/(2*E43),0)</f>
        <v>0.17329535382416014</v>
      </c>
      <c r="R43" s="5">
        <f t="shared" si="12"/>
        <v>1.7576752530633992</v>
      </c>
      <c r="S43" s="5">
        <f t="shared" si="12"/>
        <v>3.4658710758377431</v>
      </c>
      <c r="T43" s="5">
        <f t="shared" si="12"/>
        <v>4.6251571428571419</v>
      </c>
      <c r="U43" s="5">
        <f t="shared" si="12"/>
        <v>5.4248460408684549</v>
      </c>
      <c r="V43" s="5">
        <f t="shared" si="12"/>
        <v>5.999688300835655</v>
      </c>
      <c r="W43" s="5">
        <f t="shared" si="12"/>
        <v>5.5236343060959801</v>
      </c>
      <c r="X43" s="5">
        <f t="shared" si="12"/>
        <v>5.8211105156037988</v>
      </c>
      <c r="Y43" s="5">
        <f t="shared" si="12"/>
        <v>6.2314414414414432E-2</v>
      </c>
      <c r="Z43" s="13">
        <v>400</v>
      </c>
      <c r="AA43" s="5">
        <f>IF((O43-$Y43)&gt;=0,O43-$Y43,0)</f>
        <v>0</v>
      </c>
      <c r="AB43" s="5">
        <f t="shared" ref="AB43:AJ58" si="13">IF((P43-$Y43)&gt;=0,P43-$Y43,0)</f>
        <v>0</v>
      </c>
      <c r="AC43" s="5">
        <f t="shared" si="13"/>
        <v>0.11098093940974571</v>
      </c>
      <c r="AD43" s="5">
        <f t="shared" si="13"/>
        <v>1.6953608386489849</v>
      </c>
      <c r="AE43" s="5">
        <f t="shared" si="13"/>
        <v>3.4035566614233286</v>
      </c>
      <c r="AF43" s="5">
        <f t="shared" si="13"/>
        <v>4.5628427284427273</v>
      </c>
      <c r="AG43" s="5">
        <f t="shared" si="13"/>
        <v>5.3625316264540404</v>
      </c>
      <c r="AH43" s="5">
        <f t="shared" si="13"/>
        <v>5.9373738864212404</v>
      </c>
      <c r="AI43" s="5">
        <f t="shared" si="13"/>
        <v>5.4613198916815655</v>
      </c>
      <c r="AJ43" s="5">
        <f t="shared" si="13"/>
        <v>5.7587961011893842</v>
      </c>
    </row>
    <row r="44" spans="1:37" x14ac:dyDescent="0.25">
      <c r="A44" s="13">
        <v>410</v>
      </c>
      <c r="C44">
        <f t="shared" ref="C44:K73" si="14">C9/100</f>
        <v>0.84689999999999999</v>
      </c>
      <c r="D44">
        <f t="shared" si="14"/>
        <v>0.61950000000000005</v>
      </c>
      <c r="E44">
        <f t="shared" si="14"/>
        <v>0.45479999999999998</v>
      </c>
      <c r="F44">
        <f t="shared" si="14"/>
        <v>0.14779999999999999</v>
      </c>
      <c r="G44">
        <f t="shared" si="14"/>
        <v>8.929999999999999E-2</v>
      </c>
      <c r="H44">
        <f t="shared" si="14"/>
        <v>7.9899999999999999E-2</v>
      </c>
      <c r="I44">
        <f t="shared" si="14"/>
        <v>7.0499999999999993E-2</v>
      </c>
      <c r="J44">
        <f t="shared" si="14"/>
        <v>7.1500000000000008E-2</v>
      </c>
      <c r="K44">
        <f t="shared" si="14"/>
        <v>7.3499999999999996E-2</v>
      </c>
      <c r="L44">
        <f t="shared" ref="L44:M73" si="15">L9/100</f>
        <v>6.7000000000000004E-2</v>
      </c>
      <c r="M44">
        <f t="shared" si="15"/>
        <v>1.4572000000000001</v>
      </c>
      <c r="O44" s="5">
        <f t="shared" ref="O44:O73" si="16">IF(C44&gt;0,(1-C44)^2/(2*C44),0)</f>
        <v>1.383847561695596E-2</v>
      </c>
      <c r="P44" s="5">
        <f t="shared" ref="P44:Y73" si="17">IF(D44&gt;0,(1-D44)^2/(2*D44),0)</f>
        <v>0.11685250201775622</v>
      </c>
      <c r="Q44" s="5">
        <f t="shared" si="12"/>
        <v>0.32678434476693052</v>
      </c>
      <c r="R44" s="5">
        <f t="shared" si="12"/>
        <v>2.4568499323410018</v>
      </c>
      <c r="S44" s="5">
        <f t="shared" si="12"/>
        <v>4.643754143337067</v>
      </c>
      <c r="T44" s="5">
        <f t="shared" si="12"/>
        <v>5.2977722778473098</v>
      </c>
      <c r="U44" s="5">
        <f t="shared" si="12"/>
        <v>6.1274485815602837</v>
      </c>
      <c r="V44" s="5">
        <f t="shared" si="12"/>
        <v>6.0287569930069926</v>
      </c>
      <c r="W44" s="5">
        <f t="shared" si="12"/>
        <v>5.8394710884353751</v>
      </c>
      <c r="X44" s="5">
        <f t="shared" si="12"/>
        <v>6.4961865671641794</v>
      </c>
      <c r="Y44" s="5">
        <f t="shared" si="12"/>
        <v>7.1723799066703287E-2</v>
      </c>
      <c r="Z44" s="13">
        <v>410</v>
      </c>
      <c r="AA44" s="5">
        <f t="shared" ref="AA44:AJ73" si="18">IF((O44-$Y44)&gt;=0,O44-$Y44,0)</f>
        <v>0</v>
      </c>
      <c r="AB44" s="5">
        <f t="shared" si="13"/>
        <v>4.5128702951052937E-2</v>
      </c>
      <c r="AC44" s="5">
        <f t="shared" si="13"/>
        <v>0.25506054570022724</v>
      </c>
      <c r="AD44" s="5">
        <f t="shared" si="13"/>
        <v>2.3851261332742983</v>
      </c>
      <c r="AE44" s="5">
        <f t="shared" si="13"/>
        <v>4.572030344270364</v>
      </c>
      <c r="AF44" s="5">
        <f t="shared" si="13"/>
        <v>5.2260484787806067</v>
      </c>
      <c r="AG44" s="5">
        <f t="shared" si="13"/>
        <v>6.0557247824935807</v>
      </c>
      <c r="AH44" s="5">
        <f t="shared" si="13"/>
        <v>5.9570331939402896</v>
      </c>
      <c r="AI44" s="5">
        <f t="shared" si="13"/>
        <v>5.7677472893686721</v>
      </c>
      <c r="AJ44" s="5">
        <f t="shared" si="13"/>
        <v>6.4244627680974764</v>
      </c>
    </row>
    <row r="45" spans="1:37" x14ac:dyDescent="0.25">
      <c r="A45" s="13">
        <v>420</v>
      </c>
      <c r="C45">
        <f t="shared" si="14"/>
        <v>0.77400000000000002</v>
      </c>
      <c r="D45">
        <f t="shared" si="14"/>
        <v>0.53949999999999998</v>
      </c>
      <c r="E45">
        <f t="shared" si="14"/>
        <v>0.38939999999999997</v>
      </c>
      <c r="F45">
        <f t="shared" si="14"/>
        <v>0.10800000000000001</v>
      </c>
      <c r="G45">
        <f t="shared" si="14"/>
        <v>7.6100000000000001E-2</v>
      </c>
      <c r="H45">
        <f t="shared" si="14"/>
        <v>6.83E-2</v>
      </c>
      <c r="I45">
        <f t="shared" si="14"/>
        <v>5.8700000000000002E-2</v>
      </c>
      <c r="J45">
        <f t="shared" si="14"/>
        <v>5.8700000000000002E-2</v>
      </c>
      <c r="K45">
        <f t="shared" si="14"/>
        <v>5.9500000000000004E-2</v>
      </c>
      <c r="L45">
        <f t="shared" si="15"/>
        <v>5.7200000000000001E-2</v>
      </c>
      <c r="M45">
        <f t="shared" si="15"/>
        <v>1.4661000000000002</v>
      </c>
      <c r="O45" s="5">
        <f t="shared" si="16"/>
        <v>3.2994832041343659E-2</v>
      </c>
      <c r="P45" s="5">
        <f t="shared" si="17"/>
        <v>0.1965340593141798</v>
      </c>
      <c r="Q45" s="5">
        <f t="shared" si="12"/>
        <v>0.4787267077555214</v>
      </c>
      <c r="R45" s="5">
        <f t="shared" si="12"/>
        <v>3.6836296296296296</v>
      </c>
      <c r="S45" s="5">
        <f t="shared" si="12"/>
        <v>5.6083522339027594</v>
      </c>
      <c r="T45" s="5">
        <f t="shared" si="12"/>
        <v>6.3547942166910687</v>
      </c>
      <c r="U45" s="5">
        <f t="shared" si="12"/>
        <v>7.5472375638841562</v>
      </c>
      <c r="V45" s="5">
        <f t="shared" si="12"/>
        <v>7.5472375638841562</v>
      </c>
      <c r="W45" s="5">
        <f t="shared" si="12"/>
        <v>7.4331113445378145</v>
      </c>
      <c r="X45" s="5">
        <f t="shared" si="12"/>
        <v>7.7698587412587408</v>
      </c>
      <c r="Y45" s="5">
        <f t="shared" si="12"/>
        <v>7.4090856694632071E-2</v>
      </c>
      <c r="Z45" s="13">
        <v>420</v>
      </c>
      <c r="AA45" s="5">
        <f t="shared" si="18"/>
        <v>0</v>
      </c>
      <c r="AB45" s="5">
        <f t="shared" si="13"/>
        <v>0.12244320261954773</v>
      </c>
      <c r="AC45" s="5">
        <f t="shared" si="13"/>
        <v>0.40463585106088934</v>
      </c>
      <c r="AD45" s="5">
        <f t="shared" si="13"/>
        <v>3.6095387729349975</v>
      </c>
      <c r="AE45" s="5">
        <f t="shared" si="13"/>
        <v>5.5342613772081277</v>
      </c>
      <c r="AF45" s="5">
        <f t="shared" si="13"/>
        <v>6.280703359996437</v>
      </c>
      <c r="AG45" s="5">
        <f t="shared" si="13"/>
        <v>7.4731467071895246</v>
      </c>
      <c r="AH45" s="5">
        <f t="shared" si="13"/>
        <v>7.4731467071895246</v>
      </c>
      <c r="AI45" s="5">
        <f t="shared" si="13"/>
        <v>7.3590204878431829</v>
      </c>
      <c r="AJ45" s="5">
        <f t="shared" si="13"/>
        <v>7.6957678845641091</v>
      </c>
    </row>
    <row r="46" spans="1:37" x14ac:dyDescent="0.25">
      <c r="A46" s="13">
        <v>430</v>
      </c>
      <c r="C46">
        <f t="shared" si="14"/>
        <v>0.70860000000000001</v>
      </c>
      <c r="D46">
        <f t="shared" si="14"/>
        <v>0.48580000000000001</v>
      </c>
      <c r="E46">
        <f t="shared" si="14"/>
        <v>0.33409999999999995</v>
      </c>
      <c r="F46">
        <f t="shared" si="14"/>
        <v>8.6500000000000007E-2</v>
      </c>
      <c r="G46">
        <f t="shared" si="14"/>
        <v>6.2300000000000001E-2</v>
      </c>
      <c r="H46">
        <f t="shared" si="14"/>
        <v>5.28E-2</v>
      </c>
      <c r="I46">
        <f t="shared" si="14"/>
        <v>5.2400000000000002E-2</v>
      </c>
      <c r="J46">
        <f t="shared" si="14"/>
        <v>5.0099999999999999E-2</v>
      </c>
      <c r="K46">
        <f t="shared" si="14"/>
        <v>5.16E-2</v>
      </c>
      <c r="L46">
        <f t="shared" si="15"/>
        <v>4.99E-2</v>
      </c>
      <c r="M46">
        <f t="shared" si="15"/>
        <v>1.4911000000000001</v>
      </c>
      <c r="O46" s="5">
        <f t="shared" si="16"/>
        <v>5.9916709003669202E-2</v>
      </c>
      <c r="P46" s="5">
        <f t="shared" si="17"/>
        <v>0.27213013585837792</v>
      </c>
      <c r="Q46" s="5">
        <f t="shared" si="12"/>
        <v>0.66360791679137998</v>
      </c>
      <c r="R46" s="5">
        <f t="shared" si="12"/>
        <v>4.8235968208092483</v>
      </c>
      <c r="S46" s="5">
        <f t="shared" si="12"/>
        <v>7.0568321829855538</v>
      </c>
      <c r="T46" s="5">
        <f t="shared" si="12"/>
        <v>8.4960969696969713</v>
      </c>
      <c r="U46" s="5">
        <f t="shared" si="12"/>
        <v>8.5681847328244274</v>
      </c>
      <c r="V46" s="5">
        <f t="shared" si="12"/>
        <v>9.0050899201596799</v>
      </c>
      <c r="W46" s="5">
        <f t="shared" si="12"/>
        <v>8.7157224806201548</v>
      </c>
      <c r="X46" s="5">
        <f t="shared" si="12"/>
        <v>9.0449900801603196</v>
      </c>
      <c r="Y46" s="5">
        <f t="shared" si="12"/>
        <v>8.0872915968077289E-2</v>
      </c>
      <c r="Z46" s="13">
        <v>430</v>
      </c>
      <c r="AA46" s="5">
        <f t="shared" si="18"/>
        <v>0</v>
      </c>
      <c r="AB46" s="5">
        <f t="shared" si="13"/>
        <v>0.19125721989030064</v>
      </c>
      <c r="AC46" s="5">
        <f t="shared" si="13"/>
        <v>0.58273500082330265</v>
      </c>
      <c r="AD46" s="5">
        <f t="shared" si="13"/>
        <v>4.7427239048411707</v>
      </c>
      <c r="AE46" s="5">
        <f t="shared" si="13"/>
        <v>6.9759592670174762</v>
      </c>
      <c r="AF46" s="5">
        <f t="shared" si="13"/>
        <v>8.4152240537288936</v>
      </c>
      <c r="AG46" s="5">
        <f t="shared" si="13"/>
        <v>8.4873118168563497</v>
      </c>
      <c r="AH46" s="5">
        <f t="shared" si="13"/>
        <v>8.9242170041916022</v>
      </c>
      <c r="AI46" s="5">
        <f t="shared" si="13"/>
        <v>8.6348495646520771</v>
      </c>
      <c r="AJ46" s="5">
        <f t="shared" si="13"/>
        <v>8.9641171641922419</v>
      </c>
    </row>
    <row r="47" spans="1:37" x14ac:dyDescent="0.25">
      <c r="A47" s="13">
        <v>440</v>
      </c>
      <c r="C47">
        <f t="shared" si="14"/>
        <v>0.66579999999999995</v>
      </c>
      <c r="D47">
        <f t="shared" si="14"/>
        <v>0.44500000000000001</v>
      </c>
      <c r="E47">
        <f t="shared" si="14"/>
        <v>0.29809999999999998</v>
      </c>
      <c r="F47">
        <f t="shared" si="14"/>
        <v>6.7199999999999996E-2</v>
      </c>
      <c r="G47">
        <f t="shared" si="14"/>
        <v>4.6799999999999994E-2</v>
      </c>
      <c r="H47">
        <f t="shared" si="14"/>
        <v>4.1900000000000007E-2</v>
      </c>
      <c r="I47">
        <f t="shared" si="14"/>
        <v>4.0300000000000002E-2</v>
      </c>
      <c r="J47">
        <f t="shared" si="14"/>
        <v>3.8300000000000001E-2</v>
      </c>
      <c r="K47">
        <f t="shared" si="14"/>
        <v>4.07E-2</v>
      </c>
      <c r="L47">
        <f t="shared" si="15"/>
        <v>3.6299999999999999E-2</v>
      </c>
      <c r="M47">
        <f t="shared" si="15"/>
        <v>1.4953999999999998</v>
      </c>
      <c r="O47" s="5">
        <f t="shared" si="16"/>
        <v>8.3876269149894891E-2</v>
      </c>
      <c r="P47" s="5">
        <f t="shared" si="17"/>
        <v>0.34609550561797747</v>
      </c>
      <c r="Q47" s="5">
        <f t="shared" si="12"/>
        <v>0.82633950016772895</v>
      </c>
      <c r="R47" s="5">
        <f t="shared" si="12"/>
        <v>6.4740761904761905</v>
      </c>
      <c r="S47" s="5">
        <f t="shared" si="12"/>
        <v>9.7071606837606854</v>
      </c>
      <c r="T47" s="5">
        <f t="shared" si="12"/>
        <v>10.954124224343673</v>
      </c>
      <c r="U47" s="5">
        <f t="shared" si="12"/>
        <v>11.427097890818857</v>
      </c>
      <c r="V47" s="5">
        <f t="shared" si="12"/>
        <v>12.073980287206266</v>
      </c>
      <c r="W47" s="5">
        <f t="shared" si="12"/>
        <v>11.305362285012286</v>
      </c>
      <c r="X47" s="5">
        <f t="shared" si="12"/>
        <v>12.792254683195592</v>
      </c>
      <c r="Y47" s="5">
        <f t="shared" si="12"/>
        <v>8.20587000133743E-2</v>
      </c>
      <c r="Z47" s="13">
        <v>440</v>
      </c>
      <c r="AA47" s="5">
        <f t="shared" si="18"/>
        <v>1.8175691365205915E-3</v>
      </c>
      <c r="AB47" s="5">
        <f t="shared" si="13"/>
        <v>0.26403680560460319</v>
      </c>
      <c r="AC47" s="5">
        <f t="shared" si="13"/>
        <v>0.7442808001543546</v>
      </c>
      <c r="AD47" s="5">
        <f t="shared" si="13"/>
        <v>6.3920174904628162</v>
      </c>
      <c r="AE47" s="5">
        <f t="shared" si="13"/>
        <v>9.625101983747312</v>
      </c>
      <c r="AF47" s="5">
        <f t="shared" si="13"/>
        <v>10.872065524330299</v>
      </c>
      <c r="AG47" s="5">
        <f t="shared" si="13"/>
        <v>11.345039190805483</v>
      </c>
      <c r="AH47" s="5">
        <f t="shared" si="13"/>
        <v>11.991921587192893</v>
      </c>
      <c r="AI47" s="5">
        <f t="shared" si="13"/>
        <v>11.223303584998913</v>
      </c>
      <c r="AJ47" s="5">
        <f t="shared" si="13"/>
        <v>12.710195983182219</v>
      </c>
    </row>
    <row r="48" spans="1:37" x14ac:dyDescent="0.25">
      <c r="A48" s="13">
        <v>450</v>
      </c>
      <c r="C48">
        <f t="shared" si="14"/>
        <v>0.67599999999999993</v>
      </c>
      <c r="D48">
        <f t="shared" si="14"/>
        <v>0.45039999999999997</v>
      </c>
      <c r="E48">
        <f t="shared" si="14"/>
        <v>0.30130000000000001</v>
      </c>
      <c r="F48">
        <f t="shared" si="14"/>
        <v>6.88E-2</v>
      </c>
      <c r="G48">
        <f t="shared" si="14"/>
        <v>4.6500000000000007E-2</v>
      </c>
      <c r="H48">
        <f t="shared" si="14"/>
        <v>4.1799999999999997E-2</v>
      </c>
      <c r="I48">
        <f t="shared" si="14"/>
        <v>4.07E-2</v>
      </c>
      <c r="J48">
        <f t="shared" si="14"/>
        <v>3.8699999999999998E-2</v>
      </c>
      <c r="K48">
        <f t="shared" si="14"/>
        <v>0.04</v>
      </c>
      <c r="L48">
        <f t="shared" si="15"/>
        <v>3.7900000000000003E-2</v>
      </c>
      <c r="M48">
        <f t="shared" si="15"/>
        <v>1.5096000000000001</v>
      </c>
      <c r="O48" s="5">
        <f t="shared" si="16"/>
        <v>7.7644970414201223E-2</v>
      </c>
      <c r="P48" s="5">
        <f t="shared" si="17"/>
        <v>0.33532433392539973</v>
      </c>
      <c r="Q48" s="5">
        <f t="shared" si="12"/>
        <v>0.81012560570859604</v>
      </c>
      <c r="R48" s="5">
        <f t="shared" si="12"/>
        <v>6.3018418604651165</v>
      </c>
      <c r="S48" s="5">
        <f t="shared" si="12"/>
        <v>9.7759381720430092</v>
      </c>
      <c r="T48" s="5">
        <f t="shared" si="12"/>
        <v>10.982622488038279</v>
      </c>
      <c r="U48" s="5">
        <f t="shared" si="12"/>
        <v>11.305362285012286</v>
      </c>
      <c r="V48" s="5">
        <f t="shared" si="12"/>
        <v>11.939246640826875</v>
      </c>
      <c r="W48" s="5">
        <f t="shared" si="12"/>
        <v>11.52</v>
      </c>
      <c r="X48" s="5">
        <f t="shared" si="12"/>
        <v>12.211562137203165</v>
      </c>
      <c r="Y48" s="5">
        <f t="shared" si="12"/>
        <v>8.6013566507684172E-2</v>
      </c>
      <c r="Z48" s="13">
        <v>450</v>
      </c>
      <c r="AA48" s="5">
        <f t="shared" si="18"/>
        <v>0</v>
      </c>
      <c r="AB48" s="5">
        <f t="shared" si="13"/>
        <v>0.24931076741771557</v>
      </c>
      <c r="AC48" s="5">
        <f t="shared" si="13"/>
        <v>0.72411203920091183</v>
      </c>
      <c r="AD48" s="5">
        <f t="shared" si="13"/>
        <v>6.2158282939574327</v>
      </c>
      <c r="AE48" s="5">
        <f t="shared" si="13"/>
        <v>9.6899246055353245</v>
      </c>
      <c r="AF48" s="5">
        <f t="shared" si="13"/>
        <v>10.896608921530595</v>
      </c>
      <c r="AG48" s="5">
        <f t="shared" si="13"/>
        <v>11.219348718504602</v>
      </c>
      <c r="AH48" s="5">
        <f t="shared" si="13"/>
        <v>11.85323307431919</v>
      </c>
      <c r="AI48" s="5">
        <f t="shared" si="13"/>
        <v>11.433986433492315</v>
      </c>
      <c r="AJ48" s="5">
        <f t="shared" si="13"/>
        <v>12.12554857069548</v>
      </c>
    </row>
    <row r="49" spans="1:36" x14ac:dyDescent="0.25">
      <c r="A49" s="13">
        <v>460</v>
      </c>
      <c r="C49">
        <f t="shared" si="14"/>
        <v>0.69530000000000003</v>
      </c>
      <c r="D49">
        <f t="shared" si="14"/>
        <v>0.47479999999999994</v>
      </c>
      <c r="E49">
        <f t="shared" si="14"/>
        <v>0.32170000000000004</v>
      </c>
      <c r="F49">
        <f t="shared" si="14"/>
        <v>7.5399999999999995E-2</v>
      </c>
      <c r="G49">
        <f t="shared" si="14"/>
        <v>5.2199999999999996E-2</v>
      </c>
      <c r="H49">
        <f t="shared" si="14"/>
        <v>4.6699999999999998E-2</v>
      </c>
      <c r="I49">
        <f t="shared" si="14"/>
        <v>4.3899999999999995E-2</v>
      </c>
      <c r="J49">
        <f t="shared" si="14"/>
        <v>4.2300000000000004E-2</v>
      </c>
      <c r="K49">
        <f t="shared" si="14"/>
        <v>4.3499999999999997E-2</v>
      </c>
      <c r="L49">
        <f t="shared" si="15"/>
        <v>4.0800000000000003E-2</v>
      </c>
      <c r="M49">
        <f t="shared" si="15"/>
        <v>1.5137</v>
      </c>
      <c r="O49" s="5">
        <f t="shared" si="16"/>
        <v>6.6764051488566081E-2</v>
      </c>
      <c r="P49" s="5">
        <f t="shared" si="17"/>
        <v>0.29047497893850061</v>
      </c>
      <c r="Q49" s="5">
        <f t="shared" si="12"/>
        <v>0.71509308361827761</v>
      </c>
      <c r="R49" s="5">
        <f t="shared" si="12"/>
        <v>5.6689997347480103</v>
      </c>
      <c r="S49" s="5">
        <f t="shared" si="12"/>
        <v>8.6046440613026824</v>
      </c>
      <c r="T49" s="5">
        <f t="shared" si="12"/>
        <v>9.7299881156316932</v>
      </c>
      <c r="U49" s="5">
        <f t="shared" si="12"/>
        <v>10.411471640091117</v>
      </c>
      <c r="V49" s="5">
        <f t="shared" si="12"/>
        <v>10.841480969267138</v>
      </c>
      <c r="W49" s="5">
        <f t="shared" si="12"/>
        <v>10.51600287356322</v>
      </c>
      <c r="X49" s="5">
        <f t="shared" si="12"/>
        <v>11.275301960784315</v>
      </c>
      <c r="Y49" s="5">
        <f t="shared" si="12"/>
        <v>8.7166443152540157E-2</v>
      </c>
      <c r="Z49" s="13">
        <v>460</v>
      </c>
      <c r="AA49" s="5">
        <f t="shared" si="18"/>
        <v>0</v>
      </c>
      <c r="AB49" s="5">
        <f t="shared" si="13"/>
        <v>0.20330853578596045</v>
      </c>
      <c r="AC49" s="5">
        <f t="shared" si="13"/>
        <v>0.62792664046573743</v>
      </c>
      <c r="AD49" s="5">
        <f t="shared" si="13"/>
        <v>5.58183329159547</v>
      </c>
      <c r="AE49" s="5">
        <f t="shared" si="13"/>
        <v>8.5174776181501421</v>
      </c>
      <c r="AF49" s="5">
        <f t="shared" si="13"/>
        <v>9.6428216724791529</v>
      </c>
      <c r="AG49" s="5">
        <f t="shared" si="13"/>
        <v>10.324305196938576</v>
      </c>
      <c r="AH49" s="5">
        <f t="shared" si="13"/>
        <v>10.754314526114598</v>
      </c>
      <c r="AI49" s="5">
        <f t="shared" si="13"/>
        <v>10.42883643041068</v>
      </c>
      <c r="AJ49" s="5">
        <f t="shared" si="13"/>
        <v>11.188135517631775</v>
      </c>
    </row>
    <row r="50" spans="1:36" x14ac:dyDescent="0.25">
      <c r="A50" s="13">
        <v>470</v>
      </c>
      <c r="C50">
        <f t="shared" si="14"/>
        <v>0.76349999999999996</v>
      </c>
      <c r="D50">
        <f t="shared" si="14"/>
        <v>0.54249999999999998</v>
      </c>
      <c r="E50">
        <f t="shared" si="14"/>
        <v>0.38400000000000001</v>
      </c>
      <c r="F50">
        <f t="shared" si="14"/>
        <v>0.1017</v>
      </c>
      <c r="G50">
        <f t="shared" si="14"/>
        <v>6.6500000000000004E-2</v>
      </c>
      <c r="H50">
        <f t="shared" si="14"/>
        <v>5.6100000000000004E-2</v>
      </c>
      <c r="I50">
        <f t="shared" si="14"/>
        <v>5.2400000000000002E-2</v>
      </c>
      <c r="J50">
        <f t="shared" si="14"/>
        <v>5.0799999999999998E-2</v>
      </c>
      <c r="K50">
        <f t="shared" si="14"/>
        <v>5.1299999999999998E-2</v>
      </c>
      <c r="L50">
        <f t="shared" si="15"/>
        <v>4.7599999999999996E-2</v>
      </c>
      <c r="M50">
        <f t="shared" si="15"/>
        <v>1.5008000000000001</v>
      </c>
      <c r="O50" s="5">
        <f t="shared" si="16"/>
        <v>3.6628847413228569E-2</v>
      </c>
      <c r="P50" s="5">
        <f t="shared" si="17"/>
        <v>0.19290898617511523</v>
      </c>
      <c r="Q50" s="5">
        <f t="shared" si="12"/>
        <v>0.49408333333333332</v>
      </c>
      <c r="R50" s="5">
        <f t="shared" si="12"/>
        <v>3.9672708456243853</v>
      </c>
      <c r="S50" s="5">
        <f t="shared" si="12"/>
        <v>6.5520469924812019</v>
      </c>
      <c r="T50" s="5">
        <f t="shared" si="12"/>
        <v>7.940705971479499</v>
      </c>
      <c r="U50" s="5">
        <f t="shared" si="12"/>
        <v>8.5681847328244274</v>
      </c>
      <c r="V50" s="5">
        <f t="shared" si="12"/>
        <v>8.8679196850393716</v>
      </c>
      <c r="W50" s="5">
        <f t="shared" si="12"/>
        <v>8.7722386939571155</v>
      </c>
      <c r="X50" s="5">
        <f t="shared" si="12"/>
        <v>9.5280016806722703</v>
      </c>
      <c r="Y50" s="5">
        <f t="shared" si="12"/>
        <v>8.3555650319829464E-2</v>
      </c>
      <c r="Z50" s="13">
        <v>470</v>
      </c>
      <c r="AA50" s="5">
        <f t="shared" si="18"/>
        <v>0</v>
      </c>
      <c r="AB50" s="5">
        <f t="shared" si="13"/>
        <v>0.10935333585528577</v>
      </c>
      <c r="AC50" s="5">
        <f t="shared" si="13"/>
        <v>0.41052768301350384</v>
      </c>
      <c r="AD50" s="5">
        <f t="shared" si="13"/>
        <v>3.8837151953045557</v>
      </c>
      <c r="AE50" s="5">
        <f t="shared" si="13"/>
        <v>6.4684913421613723</v>
      </c>
      <c r="AF50" s="5">
        <f t="shared" si="13"/>
        <v>7.8571503211596694</v>
      </c>
      <c r="AG50" s="5">
        <f t="shared" si="13"/>
        <v>8.4846290825045987</v>
      </c>
      <c r="AH50" s="5">
        <f t="shared" si="13"/>
        <v>8.7843640347195429</v>
      </c>
      <c r="AI50" s="5">
        <f t="shared" si="13"/>
        <v>8.6886830436372868</v>
      </c>
      <c r="AJ50" s="5">
        <f t="shared" si="13"/>
        <v>9.4444460303524416</v>
      </c>
    </row>
    <row r="51" spans="1:36" x14ac:dyDescent="0.25">
      <c r="A51" s="13">
        <v>480</v>
      </c>
      <c r="C51">
        <f t="shared" si="14"/>
        <v>0.92659999999999998</v>
      </c>
      <c r="D51">
        <f t="shared" si="14"/>
        <v>0.7206999999999999</v>
      </c>
      <c r="E51">
        <f t="shared" si="14"/>
        <v>0.55490000000000006</v>
      </c>
      <c r="F51">
        <f t="shared" si="14"/>
        <v>0.1943</v>
      </c>
      <c r="G51">
        <f t="shared" si="14"/>
        <v>0.1152</v>
      </c>
      <c r="H51">
        <f t="shared" si="14"/>
        <v>9.4800000000000009E-2</v>
      </c>
      <c r="I51">
        <f t="shared" si="14"/>
        <v>8.4600000000000009E-2</v>
      </c>
      <c r="J51">
        <f t="shared" si="14"/>
        <v>7.9000000000000001E-2</v>
      </c>
      <c r="K51">
        <f t="shared" si="14"/>
        <v>8.0700000000000008E-2</v>
      </c>
      <c r="L51">
        <f t="shared" si="15"/>
        <v>7.7199999999999991E-2</v>
      </c>
      <c r="M51">
        <f t="shared" si="15"/>
        <v>1.5119999999999998</v>
      </c>
      <c r="O51" s="5">
        <f t="shared" si="16"/>
        <v>2.9071659831642581E-3</v>
      </c>
      <c r="P51" s="5">
        <f t="shared" si="17"/>
        <v>5.4119945885944265E-2</v>
      </c>
      <c r="Q51" s="5">
        <f t="shared" si="12"/>
        <v>0.17851325464047571</v>
      </c>
      <c r="R51" s="5">
        <f t="shared" si="12"/>
        <v>1.6704901955738547</v>
      </c>
      <c r="S51" s="5">
        <f t="shared" si="12"/>
        <v>3.397877777777778</v>
      </c>
      <c r="T51" s="5">
        <f t="shared" si="12"/>
        <v>4.3216616033755271</v>
      </c>
      <c r="U51" s="5">
        <f t="shared" si="12"/>
        <v>4.9524654846335689</v>
      </c>
      <c r="V51" s="5">
        <f t="shared" si="12"/>
        <v>5.3686139240506332</v>
      </c>
      <c r="W51" s="5">
        <f t="shared" si="12"/>
        <v>5.2361368649318454</v>
      </c>
      <c r="X51" s="5">
        <f t="shared" si="12"/>
        <v>5.5152839378238356</v>
      </c>
      <c r="Y51" s="5">
        <f t="shared" si="12"/>
        <v>8.6687830687830619E-2</v>
      </c>
      <c r="Z51" s="13">
        <v>480</v>
      </c>
      <c r="AA51" s="5">
        <f t="shared" si="18"/>
        <v>0</v>
      </c>
      <c r="AB51" s="5">
        <f t="shared" si="13"/>
        <v>0</v>
      </c>
      <c r="AC51" s="5">
        <f t="shared" si="13"/>
        <v>9.1825423952645091E-2</v>
      </c>
      <c r="AD51" s="5">
        <f t="shared" si="13"/>
        <v>1.583802364886024</v>
      </c>
      <c r="AE51" s="5">
        <f t="shared" si="13"/>
        <v>3.3111899470899475</v>
      </c>
      <c r="AF51" s="5">
        <f t="shared" si="13"/>
        <v>4.2349737726876961</v>
      </c>
      <c r="AG51" s="5">
        <f t="shared" si="13"/>
        <v>4.865777653945738</v>
      </c>
      <c r="AH51" s="5">
        <f t="shared" si="13"/>
        <v>5.2819260933628023</v>
      </c>
      <c r="AI51" s="5">
        <f t="shared" si="13"/>
        <v>5.1494490342440145</v>
      </c>
      <c r="AJ51" s="5">
        <f t="shared" si="13"/>
        <v>5.4285961071360047</v>
      </c>
    </row>
    <row r="52" spans="1:36" x14ac:dyDescent="0.25">
      <c r="A52" s="13">
        <v>490</v>
      </c>
      <c r="C52">
        <f t="shared" si="14"/>
        <v>1.1340999999999999</v>
      </c>
      <c r="D52">
        <f t="shared" si="14"/>
        <v>0.98319999999999996</v>
      </c>
      <c r="E52">
        <f t="shared" si="14"/>
        <v>0.84620000000000006</v>
      </c>
      <c r="F52">
        <f t="shared" si="14"/>
        <v>0.41729999999999995</v>
      </c>
      <c r="G52">
        <f t="shared" si="14"/>
        <v>0.28910000000000002</v>
      </c>
      <c r="H52">
        <f t="shared" si="14"/>
        <v>0.24690000000000001</v>
      </c>
      <c r="I52">
        <f t="shared" si="14"/>
        <v>0.21690000000000001</v>
      </c>
      <c r="J52">
        <f t="shared" si="14"/>
        <v>0.20420000000000002</v>
      </c>
      <c r="K52">
        <f t="shared" si="14"/>
        <v>0.20910000000000001</v>
      </c>
      <c r="L52">
        <f t="shared" si="15"/>
        <v>0.2039</v>
      </c>
      <c r="M52">
        <f t="shared" si="15"/>
        <v>1.5212000000000001</v>
      </c>
      <c r="O52" s="5">
        <f t="shared" si="16"/>
        <v>7.9282294330305855E-3</v>
      </c>
      <c r="P52" s="5">
        <f t="shared" si="17"/>
        <v>1.4353132628153035E-4</v>
      </c>
      <c r="Q52" s="5">
        <f t="shared" si="12"/>
        <v>1.3976861262112963E-2</v>
      </c>
      <c r="R52" s="5">
        <f t="shared" si="12"/>
        <v>0.40682876827222625</v>
      </c>
      <c r="S52" s="5">
        <f t="shared" si="12"/>
        <v>0.87405536146662044</v>
      </c>
      <c r="T52" s="5">
        <f t="shared" si="12"/>
        <v>1.1485613811259621</v>
      </c>
      <c r="U52" s="5">
        <f t="shared" si="12"/>
        <v>1.4136597740894421</v>
      </c>
      <c r="V52" s="5">
        <f t="shared" si="12"/>
        <v>1.5506798237022523</v>
      </c>
      <c r="W52" s="5">
        <f t="shared" si="12"/>
        <v>1.4957503825920608</v>
      </c>
      <c r="X52" s="5">
        <f t="shared" si="12"/>
        <v>1.5541324423737126</v>
      </c>
      <c r="Y52" s="5">
        <f t="shared" si="12"/>
        <v>8.9287877991059722E-2</v>
      </c>
      <c r="Z52" s="13">
        <v>490</v>
      </c>
      <c r="AA52" s="5">
        <f t="shared" si="18"/>
        <v>0</v>
      </c>
      <c r="AB52" s="5">
        <f t="shared" si="13"/>
        <v>0</v>
      </c>
      <c r="AC52" s="5">
        <f t="shared" si="13"/>
        <v>0</v>
      </c>
      <c r="AD52" s="5">
        <f t="shared" si="13"/>
        <v>0.3175408902811665</v>
      </c>
      <c r="AE52" s="5">
        <f t="shared" si="13"/>
        <v>0.78476748347556069</v>
      </c>
      <c r="AF52" s="5">
        <f t="shared" si="13"/>
        <v>1.0592735031349023</v>
      </c>
      <c r="AG52" s="5">
        <f t="shared" si="13"/>
        <v>1.3243718960983824</v>
      </c>
      <c r="AH52" s="5">
        <f t="shared" si="13"/>
        <v>1.4613919457111926</v>
      </c>
      <c r="AI52" s="5">
        <f t="shared" si="13"/>
        <v>1.4064625046010011</v>
      </c>
      <c r="AJ52" s="5">
        <f t="shared" si="13"/>
        <v>1.4648445643826529</v>
      </c>
    </row>
    <row r="53" spans="1:36" x14ac:dyDescent="0.25">
      <c r="A53" s="13">
        <v>500</v>
      </c>
      <c r="C53">
        <f t="shared" si="14"/>
        <v>1.2482</v>
      </c>
      <c r="D53">
        <f t="shared" si="14"/>
        <v>1.1714</v>
      </c>
      <c r="E53">
        <f t="shared" si="14"/>
        <v>1.1129</v>
      </c>
      <c r="F53">
        <f t="shared" si="14"/>
        <v>0.74739999999999995</v>
      </c>
      <c r="G53">
        <f t="shared" si="14"/>
        <v>0.5978</v>
      </c>
      <c r="H53">
        <f t="shared" si="14"/>
        <v>0.54120000000000001</v>
      </c>
      <c r="I53">
        <f t="shared" si="14"/>
        <v>0.49939999999999996</v>
      </c>
      <c r="J53">
        <f t="shared" si="14"/>
        <v>0.46729999999999999</v>
      </c>
      <c r="K53">
        <f t="shared" si="14"/>
        <v>0.47310000000000002</v>
      </c>
      <c r="L53">
        <f t="shared" si="15"/>
        <v>0.47320000000000001</v>
      </c>
      <c r="M53">
        <f t="shared" si="15"/>
        <v>1.514</v>
      </c>
      <c r="O53" s="5">
        <f t="shared" si="16"/>
        <v>2.4676830636116004E-2</v>
      </c>
      <c r="P53" s="5">
        <f t="shared" si="17"/>
        <v>1.2539679016561379E-2</v>
      </c>
      <c r="Q53" s="5">
        <f t="shared" si="12"/>
        <v>5.7266645700422315E-3</v>
      </c>
      <c r="R53" s="5">
        <f t="shared" si="12"/>
        <v>4.2685817500669E-2</v>
      </c>
      <c r="S53" s="5">
        <f t="shared" si="12"/>
        <v>0.1353001338240214</v>
      </c>
      <c r="T53" s="5">
        <f t="shared" si="12"/>
        <v>0.19447287509238725</v>
      </c>
      <c r="U53" s="5">
        <f t="shared" si="12"/>
        <v>0.25090144173007611</v>
      </c>
      <c r="V53" s="5">
        <f t="shared" si="12"/>
        <v>0.30362646051786857</v>
      </c>
      <c r="W53" s="5">
        <f t="shared" si="12"/>
        <v>0.29340901500739791</v>
      </c>
      <c r="X53" s="5">
        <f t="shared" si="12"/>
        <v>0.29323567202028733</v>
      </c>
      <c r="Y53" s="5">
        <f t="shared" si="12"/>
        <v>8.7250990752972254E-2</v>
      </c>
      <c r="Z53" s="13">
        <v>500</v>
      </c>
      <c r="AA53" s="5">
        <f t="shared" si="18"/>
        <v>0</v>
      </c>
      <c r="AB53" s="5">
        <f t="shared" si="13"/>
        <v>0</v>
      </c>
      <c r="AC53" s="5">
        <f t="shared" si="13"/>
        <v>0</v>
      </c>
      <c r="AD53" s="5">
        <f t="shared" si="13"/>
        <v>0</v>
      </c>
      <c r="AE53" s="5">
        <f t="shared" si="13"/>
        <v>4.8049143071049141E-2</v>
      </c>
      <c r="AF53" s="5">
        <f t="shared" si="13"/>
        <v>0.107221884339415</v>
      </c>
      <c r="AG53" s="5">
        <f t="shared" si="13"/>
        <v>0.16365045097710385</v>
      </c>
      <c r="AH53" s="5">
        <f t="shared" si="13"/>
        <v>0.2163754697648963</v>
      </c>
      <c r="AI53" s="5">
        <f t="shared" si="13"/>
        <v>0.20615802425442564</v>
      </c>
      <c r="AJ53" s="5">
        <f t="shared" si="13"/>
        <v>0.20598468126731506</v>
      </c>
    </row>
    <row r="54" spans="1:36" x14ac:dyDescent="0.25">
      <c r="A54" s="13">
        <v>510</v>
      </c>
      <c r="C54">
        <f t="shared" si="14"/>
        <v>1.2816999999999998</v>
      </c>
      <c r="D54">
        <f t="shared" si="14"/>
        <v>1.2497</v>
      </c>
      <c r="E54">
        <f t="shared" si="14"/>
        <v>1.2526999999999999</v>
      </c>
      <c r="F54">
        <f t="shared" si="14"/>
        <v>1.0458000000000001</v>
      </c>
      <c r="G54">
        <f t="shared" si="14"/>
        <v>0.94620000000000004</v>
      </c>
      <c r="H54">
        <f t="shared" si="14"/>
        <v>0.87580000000000002</v>
      </c>
      <c r="I54">
        <f t="shared" si="14"/>
        <v>0.84109999999999996</v>
      </c>
      <c r="J54">
        <f t="shared" si="14"/>
        <v>0.79510000000000003</v>
      </c>
      <c r="K54">
        <f t="shared" si="14"/>
        <v>0.79700000000000004</v>
      </c>
      <c r="L54">
        <f t="shared" si="15"/>
        <v>0.81730000000000003</v>
      </c>
      <c r="M54">
        <f t="shared" si="15"/>
        <v>1.5055000000000001</v>
      </c>
      <c r="O54" s="5">
        <f t="shared" si="16"/>
        <v>3.0956889287664789E-2</v>
      </c>
      <c r="P54" s="5">
        <f t="shared" si="17"/>
        <v>2.4946023045530934E-2</v>
      </c>
      <c r="Q54" s="5">
        <f t="shared" si="12"/>
        <v>2.5487862217609947E-2</v>
      </c>
      <c r="R54" s="5">
        <f t="shared" si="12"/>
        <v>1.002887741441961E-3</v>
      </c>
      <c r="S54" s="5">
        <f t="shared" si="12"/>
        <v>1.5295075036990042E-3</v>
      </c>
      <c r="T54" s="5">
        <f t="shared" si="12"/>
        <v>8.8065996802922999E-3</v>
      </c>
      <c r="U54" s="5">
        <f t="shared" si="12"/>
        <v>1.5009636190702658E-2</v>
      </c>
      <c r="V54" s="5">
        <f t="shared" si="12"/>
        <v>2.640171676518676E-2</v>
      </c>
      <c r="W54" s="5">
        <f t="shared" si="12"/>
        <v>2.5852572145545785E-2</v>
      </c>
      <c r="X54" s="5">
        <f t="shared" si="12"/>
        <v>2.0420463722011496E-2</v>
      </c>
      <c r="Y54" s="5">
        <f t="shared" si="12"/>
        <v>8.4865576220524763E-2</v>
      </c>
      <c r="Z54" s="13">
        <v>510</v>
      </c>
      <c r="AA54" s="5">
        <f t="shared" si="18"/>
        <v>0</v>
      </c>
      <c r="AB54" s="5">
        <f t="shared" si="13"/>
        <v>0</v>
      </c>
      <c r="AC54" s="5">
        <f t="shared" si="13"/>
        <v>0</v>
      </c>
      <c r="AD54" s="5">
        <f t="shared" si="13"/>
        <v>0</v>
      </c>
      <c r="AE54" s="5">
        <f t="shared" si="13"/>
        <v>0</v>
      </c>
      <c r="AF54" s="5">
        <f t="shared" si="13"/>
        <v>0</v>
      </c>
      <c r="AG54" s="5">
        <f t="shared" si="13"/>
        <v>0</v>
      </c>
      <c r="AH54" s="5">
        <f t="shared" si="13"/>
        <v>0</v>
      </c>
      <c r="AI54" s="5">
        <f t="shared" si="13"/>
        <v>0</v>
      </c>
      <c r="AJ54" s="5">
        <f t="shared" si="13"/>
        <v>0</v>
      </c>
    </row>
    <row r="55" spans="1:36" x14ac:dyDescent="0.25">
      <c r="A55" s="13">
        <v>520</v>
      </c>
      <c r="C55">
        <f t="shared" si="14"/>
        <v>1.2996000000000001</v>
      </c>
      <c r="D55">
        <f t="shared" si="14"/>
        <v>1.278</v>
      </c>
      <c r="E55">
        <f t="shared" si="14"/>
        <v>1.3091999999999999</v>
      </c>
      <c r="F55">
        <f t="shared" si="14"/>
        <v>1.202</v>
      </c>
      <c r="G55">
        <f t="shared" si="14"/>
        <v>1.1848000000000001</v>
      </c>
      <c r="H55">
        <f t="shared" si="14"/>
        <v>1.1085</v>
      </c>
      <c r="I55">
        <f t="shared" si="14"/>
        <v>1.0952999999999999</v>
      </c>
      <c r="J55">
        <f t="shared" si="14"/>
        <v>1.0629</v>
      </c>
      <c r="K55">
        <f t="shared" si="14"/>
        <v>1.0468999999999999</v>
      </c>
      <c r="L55">
        <f t="shared" si="15"/>
        <v>1.0834000000000001</v>
      </c>
      <c r="M55">
        <f t="shared" si="15"/>
        <v>1.5112000000000001</v>
      </c>
      <c r="O55" s="5">
        <f t="shared" si="16"/>
        <v>3.453376423514929E-2</v>
      </c>
      <c r="P55" s="5">
        <f t="shared" si="17"/>
        <v>3.0236306729264483E-2</v>
      </c>
      <c r="Q55" s="5">
        <f t="shared" si="12"/>
        <v>3.6512618392911686E-2</v>
      </c>
      <c r="R55" s="5">
        <f t="shared" si="12"/>
        <v>1.6973377703826949E-2</v>
      </c>
      <c r="S55" s="5">
        <f t="shared" si="12"/>
        <v>1.4412153950033773E-2</v>
      </c>
      <c r="T55" s="5">
        <f t="shared" si="12"/>
        <v>5.3099909788001838E-3</v>
      </c>
      <c r="U55" s="5">
        <f t="shared" si="12"/>
        <v>4.1459371861590384E-3</v>
      </c>
      <c r="V55" s="5">
        <f t="shared" si="12"/>
        <v>1.8611393357794686E-3</v>
      </c>
      <c r="W55" s="5">
        <f t="shared" si="12"/>
        <v>1.0505349125990997E-3</v>
      </c>
      <c r="X55" s="5">
        <f t="shared" si="12"/>
        <v>3.2100609193280519E-3</v>
      </c>
      <c r="Y55" s="5">
        <f t="shared" si="12"/>
        <v>8.6462890418210717E-2</v>
      </c>
      <c r="Z55" s="13">
        <v>520</v>
      </c>
      <c r="AA55" s="5">
        <f t="shared" si="18"/>
        <v>0</v>
      </c>
      <c r="AB55" s="5">
        <f t="shared" si="13"/>
        <v>0</v>
      </c>
      <c r="AC55" s="5">
        <f t="shared" si="13"/>
        <v>0</v>
      </c>
      <c r="AD55" s="5">
        <f t="shared" si="13"/>
        <v>0</v>
      </c>
      <c r="AE55" s="5">
        <f t="shared" si="13"/>
        <v>0</v>
      </c>
      <c r="AF55" s="5">
        <f t="shared" si="13"/>
        <v>0</v>
      </c>
      <c r="AG55" s="5">
        <f t="shared" si="13"/>
        <v>0</v>
      </c>
      <c r="AH55" s="5">
        <f t="shared" si="13"/>
        <v>0</v>
      </c>
      <c r="AI55" s="5">
        <f t="shared" si="13"/>
        <v>0</v>
      </c>
      <c r="AJ55" s="5">
        <f t="shared" si="13"/>
        <v>0</v>
      </c>
    </row>
    <row r="56" spans="1:36" x14ac:dyDescent="0.25">
      <c r="A56" s="13">
        <v>530</v>
      </c>
      <c r="C56">
        <f t="shared" si="14"/>
        <v>1.3036000000000001</v>
      </c>
      <c r="D56">
        <f t="shared" si="14"/>
        <v>1.2849000000000002</v>
      </c>
      <c r="E56">
        <f t="shared" si="14"/>
        <v>1.3274999999999999</v>
      </c>
      <c r="F56">
        <f t="shared" si="14"/>
        <v>1.2614000000000001</v>
      </c>
      <c r="G56">
        <f t="shared" si="14"/>
        <v>1.29</v>
      </c>
      <c r="H56">
        <f t="shared" si="14"/>
        <v>1.2082999999999999</v>
      </c>
      <c r="I56">
        <f t="shared" si="14"/>
        <v>1.2143000000000002</v>
      </c>
      <c r="J56">
        <f t="shared" si="14"/>
        <v>1.194</v>
      </c>
      <c r="K56">
        <f t="shared" si="14"/>
        <v>1.1703000000000001</v>
      </c>
      <c r="L56">
        <f t="shared" si="15"/>
        <v>1.2081999999999999</v>
      </c>
      <c r="M56">
        <f t="shared" si="15"/>
        <v>1.5130000000000001</v>
      </c>
      <c r="O56" s="5">
        <f t="shared" si="16"/>
        <v>3.5353237189321894E-2</v>
      </c>
      <c r="P56" s="5">
        <f t="shared" si="17"/>
        <v>3.1585341271694323E-2</v>
      </c>
      <c r="Q56" s="5">
        <f t="shared" si="12"/>
        <v>4.0397834274952901E-2</v>
      </c>
      <c r="R56" s="5">
        <f t="shared" si="12"/>
        <v>2.7084969081972426E-2</v>
      </c>
      <c r="S56" s="5">
        <f t="shared" si="12"/>
        <v>3.2596899224806207E-2</v>
      </c>
      <c r="T56" s="5">
        <f t="shared" si="12"/>
        <v>1.7954518745344688E-2</v>
      </c>
      <c r="U56" s="5">
        <f t="shared" si="12"/>
        <v>1.8909861648686511E-2</v>
      </c>
      <c r="V56" s="5">
        <f t="shared" si="12"/>
        <v>1.5760469011725287E-2</v>
      </c>
      <c r="W56" s="5">
        <f t="shared" si="12"/>
        <v>1.2390878407246021E-2</v>
      </c>
      <c r="X56" s="5">
        <f t="shared" si="12"/>
        <v>1.7938768415825184E-2</v>
      </c>
      <c r="Y56" s="5">
        <f t="shared" si="12"/>
        <v>8.6969266358228728E-2</v>
      </c>
      <c r="Z56" s="13">
        <v>530</v>
      </c>
      <c r="AA56" s="5">
        <f t="shared" si="18"/>
        <v>0</v>
      </c>
      <c r="AB56" s="5">
        <f t="shared" si="13"/>
        <v>0</v>
      </c>
      <c r="AC56" s="5">
        <f t="shared" si="13"/>
        <v>0</v>
      </c>
      <c r="AD56" s="5">
        <f t="shared" si="13"/>
        <v>0</v>
      </c>
      <c r="AE56" s="5">
        <f t="shared" si="13"/>
        <v>0</v>
      </c>
      <c r="AF56" s="5">
        <f t="shared" si="13"/>
        <v>0</v>
      </c>
      <c r="AG56" s="5">
        <f t="shared" si="13"/>
        <v>0</v>
      </c>
      <c r="AH56" s="5">
        <f t="shared" si="13"/>
        <v>0</v>
      </c>
      <c r="AI56" s="5">
        <f t="shared" si="13"/>
        <v>0</v>
      </c>
      <c r="AJ56" s="5">
        <f t="shared" si="13"/>
        <v>0</v>
      </c>
    </row>
    <row r="57" spans="1:36" x14ac:dyDescent="0.25">
      <c r="A57" s="13">
        <v>540</v>
      </c>
      <c r="C57">
        <f t="shared" si="14"/>
        <v>1.2997000000000001</v>
      </c>
      <c r="D57">
        <f t="shared" si="14"/>
        <v>1.2782</v>
      </c>
      <c r="E57">
        <f t="shared" si="14"/>
        <v>1.3274000000000001</v>
      </c>
      <c r="F57">
        <f t="shared" si="14"/>
        <v>1.2726999999999999</v>
      </c>
      <c r="G57">
        <f t="shared" si="14"/>
        <v>1.3222</v>
      </c>
      <c r="H57">
        <f t="shared" si="14"/>
        <v>1.2390999999999999</v>
      </c>
      <c r="I57">
        <f t="shared" si="14"/>
        <v>1.254</v>
      </c>
      <c r="J57">
        <f t="shared" si="14"/>
        <v>1.2404000000000002</v>
      </c>
      <c r="K57">
        <f t="shared" si="14"/>
        <v>1.2190000000000001</v>
      </c>
      <c r="L57">
        <f t="shared" si="15"/>
        <v>1.2478</v>
      </c>
      <c r="M57">
        <f t="shared" si="15"/>
        <v>1.5050999999999999</v>
      </c>
      <c r="O57" s="5">
        <f t="shared" si="16"/>
        <v>3.4554162499038255E-2</v>
      </c>
      <c r="P57" s="5">
        <f t="shared" si="17"/>
        <v>3.0275089970270695E-2</v>
      </c>
      <c r="Q57" s="5">
        <f t="shared" si="12"/>
        <v>4.0376209130631342E-2</v>
      </c>
      <c r="R57" s="5">
        <f t="shared" si="12"/>
        <v>2.9215561404887239E-2</v>
      </c>
      <c r="S57" s="5">
        <f t="shared" si="12"/>
        <v>3.9257616094388152E-2</v>
      </c>
      <c r="T57" s="5">
        <f t="shared" si="12"/>
        <v>2.3068682915018943E-2</v>
      </c>
      <c r="U57" s="5">
        <f t="shared" si="12"/>
        <v>2.5724082934609253E-2</v>
      </c>
      <c r="V57" s="5">
        <f t="shared" si="12"/>
        <v>2.32957755562722E-2</v>
      </c>
      <c r="W57" s="5">
        <f t="shared" si="12"/>
        <v>1.9672272354388856E-2</v>
      </c>
      <c r="X57" s="5">
        <f t="shared" si="12"/>
        <v>2.4605241224555222E-2</v>
      </c>
      <c r="Y57" s="5">
        <f t="shared" si="12"/>
        <v>8.4753840276393572E-2</v>
      </c>
      <c r="Z57" s="13">
        <v>540</v>
      </c>
      <c r="AA57" s="5">
        <f t="shared" si="18"/>
        <v>0</v>
      </c>
      <c r="AB57" s="5">
        <f t="shared" si="13"/>
        <v>0</v>
      </c>
      <c r="AC57" s="5">
        <f t="shared" si="13"/>
        <v>0</v>
      </c>
      <c r="AD57" s="5">
        <f t="shared" si="13"/>
        <v>0</v>
      </c>
      <c r="AE57" s="5">
        <f t="shared" si="13"/>
        <v>0</v>
      </c>
      <c r="AF57" s="5">
        <f t="shared" si="13"/>
        <v>0</v>
      </c>
      <c r="AG57" s="5">
        <f t="shared" si="13"/>
        <v>0</v>
      </c>
      <c r="AH57" s="5">
        <f t="shared" si="13"/>
        <v>0</v>
      </c>
      <c r="AI57" s="5">
        <f t="shared" si="13"/>
        <v>0</v>
      </c>
      <c r="AJ57" s="5">
        <f t="shared" si="13"/>
        <v>0</v>
      </c>
    </row>
    <row r="58" spans="1:36" x14ac:dyDescent="0.25">
      <c r="A58" s="13">
        <v>550</v>
      </c>
      <c r="C58">
        <f t="shared" si="14"/>
        <v>1.3011000000000001</v>
      </c>
      <c r="D58">
        <f t="shared" si="14"/>
        <v>1.2831000000000001</v>
      </c>
      <c r="E58">
        <f t="shared" si="14"/>
        <v>1.3352999999999999</v>
      </c>
      <c r="F58">
        <f t="shared" si="14"/>
        <v>1.2871999999999999</v>
      </c>
      <c r="G58">
        <f t="shared" si="14"/>
        <v>1.3436000000000001</v>
      </c>
      <c r="H58">
        <f t="shared" si="14"/>
        <v>1.2585999999999999</v>
      </c>
      <c r="I58">
        <f t="shared" si="14"/>
        <v>1.2773999999999999</v>
      </c>
      <c r="J58">
        <f t="shared" si="14"/>
        <v>1.2679</v>
      </c>
      <c r="K58">
        <f t="shared" si="14"/>
        <v>1.2455000000000001</v>
      </c>
      <c r="L58">
        <f t="shared" si="15"/>
        <v>1.2694000000000001</v>
      </c>
      <c r="M58">
        <f t="shared" si="15"/>
        <v>1.5115000000000001</v>
      </c>
      <c r="O58" s="5">
        <f t="shared" si="16"/>
        <v>3.4840215971101408E-2</v>
      </c>
      <c r="P58" s="5">
        <f t="shared" si="17"/>
        <v>3.1231240745070558E-2</v>
      </c>
      <c r="Q58" s="5">
        <f t="shared" si="12"/>
        <v>4.2097689657754796E-2</v>
      </c>
      <c r="R58" s="5">
        <f t="shared" si="12"/>
        <v>3.2040024860161574E-2</v>
      </c>
      <c r="S58" s="5">
        <f t="shared" si="12"/>
        <v>4.3934563858291184E-2</v>
      </c>
      <c r="T58" s="5">
        <f t="shared" si="12"/>
        <v>2.656680438582551E-2</v>
      </c>
      <c r="U58" s="5">
        <f t="shared" si="12"/>
        <v>3.0120072021293225E-2</v>
      </c>
      <c r="V58" s="5">
        <f t="shared" si="12"/>
        <v>2.8302866945342699E-2</v>
      </c>
      <c r="W58" s="5">
        <f t="shared" si="12"/>
        <v>2.4195202729827388E-2</v>
      </c>
      <c r="X58" s="5">
        <f t="shared" si="12"/>
        <v>2.8586875689302051E-2</v>
      </c>
      <c r="Y58" s="5">
        <f t="shared" si="12"/>
        <v>8.6547221303341068E-2</v>
      </c>
      <c r="Z58" s="13">
        <v>550</v>
      </c>
      <c r="AA58" s="5">
        <f t="shared" si="18"/>
        <v>0</v>
      </c>
      <c r="AB58" s="5">
        <f t="shared" si="13"/>
        <v>0</v>
      </c>
      <c r="AC58" s="5">
        <f t="shared" si="13"/>
        <v>0</v>
      </c>
      <c r="AD58" s="5">
        <f t="shared" si="13"/>
        <v>0</v>
      </c>
      <c r="AE58" s="5">
        <f t="shared" si="13"/>
        <v>0</v>
      </c>
      <c r="AF58" s="5">
        <f t="shared" si="13"/>
        <v>0</v>
      </c>
      <c r="AG58" s="5">
        <f t="shared" si="13"/>
        <v>0</v>
      </c>
      <c r="AH58" s="5">
        <f t="shared" si="13"/>
        <v>0</v>
      </c>
      <c r="AI58" s="5">
        <f t="shared" si="13"/>
        <v>0</v>
      </c>
      <c r="AJ58" s="5">
        <f t="shared" si="13"/>
        <v>0</v>
      </c>
    </row>
    <row r="59" spans="1:36" x14ac:dyDescent="0.25">
      <c r="A59" s="13">
        <v>560</v>
      </c>
      <c r="C59">
        <f t="shared" si="14"/>
        <v>1.3030000000000002</v>
      </c>
      <c r="D59">
        <f t="shared" si="14"/>
        <v>1.2771999999999999</v>
      </c>
      <c r="E59">
        <f t="shared" si="14"/>
        <v>1.3341999999999998</v>
      </c>
      <c r="F59">
        <f t="shared" si="14"/>
        <v>1.2893000000000001</v>
      </c>
      <c r="G59">
        <f t="shared" si="14"/>
        <v>1.3536000000000001</v>
      </c>
      <c r="H59">
        <f t="shared" si="14"/>
        <v>1.2704</v>
      </c>
      <c r="I59">
        <f t="shared" si="14"/>
        <v>1.2897999999999998</v>
      </c>
      <c r="J59">
        <f t="shared" si="14"/>
        <v>1.2785</v>
      </c>
      <c r="K59">
        <f t="shared" ref="K59:K73" si="19">K24/100</f>
        <v>1.2625</v>
      </c>
      <c r="L59">
        <f t="shared" si="15"/>
        <v>1.2823</v>
      </c>
      <c r="M59">
        <f t="shared" si="15"/>
        <v>1.5134999999999998</v>
      </c>
      <c r="O59" s="5">
        <f t="shared" si="16"/>
        <v>3.5229854182655444E-2</v>
      </c>
      <c r="P59" s="5">
        <f t="shared" si="17"/>
        <v>3.0081365487002798E-2</v>
      </c>
      <c r="Q59" s="5">
        <f t="shared" si="17"/>
        <v>4.1856408334582484E-2</v>
      </c>
      <c r="R59" s="5">
        <f t="shared" si="17"/>
        <v>3.2457337314822018E-2</v>
      </c>
      <c r="S59" s="5">
        <f t="shared" si="17"/>
        <v>4.6185342789598141E-2</v>
      </c>
      <c r="T59" s="5">
        <f t="shared" si="17"/>
        <v>2.8776826196473548E-2</v>
      </c>
      <c r="U59" s="5">
        <f t="shared" si="17"/>
        <v>3.2557001085439567E-2</v>
      </c>
      <c r="V59" s="5">
        <f t="shared" si="17"/>
        <v>3.0333300743058265E-2</v>
      </c>
      <c r="W59" s="5">
        <f t="shared" si="17"/>
        <v>2.7289603960396029E-2</v>
      </c>
      <c r="X59" s="5">
        <f t="shared" si="17"/>
        <v>3.1074354675193011E-2</v>
      </c>
      <c r="Y59" s="5">
        <f t="shared" si="17"/>
        <v>8.7110092500825853E-2</v>
      </c>
      <c r="Z59" s="13">
        <v>560</v>
      </c>
      <c r="AA59" s="5">
        <f t="shared" si="18"/>
        <v>0</v>
      </c>
      <c r="AB59" s="5">
        <f t="shared" si="18"/>
        <v>0</v>
      </c>
      <c r="AC59" s="5">
        <f t="shared" si="18"/>
        <v>0</v>
      </c>
      <c r="AD59" s="5">
        <f t="shared" si="18"/>
        <v>0</v>
      </c>
      <c r="AE59" s="5">
        <f t="shared" si="18"/>
        <v>0</v>
      </c>
      <c r="AF59" s="5">
        <f t="shared" si="18"/>
        <v>0</v>
      </c>
      <c r="AG59" s="5">
        <f t="shared" si="18"/>
        <v>0</v>
      </c>
      <c r="AH59" s="5">
        <f t="shared" si="18"/>
        <v>0</v>
      </c>
      <c r="AI59" s="5">
        <f t="shared" si="18"/>
        <v>0</v>
      </c>
      <c r="AJ59" s="5">
        <f t="shared" si="18"/>
        <v>0</v>
      </c>
    </row>
    <row r="60" spans="1:36" x14ac:dyDescent="0.25">
      <c r="A60" s="13">
        <v>570</v>
      </c>
      <c r="C60">
        <f t="shared" si="14"/>
        <v>1.2968000000000002</v>
      </c>
      <c r="D60">
        <f t="shared" si="14"/>
        <v>1.2722</v>
      </c>
      <c r="E60">
        <f t="shared" si="14"/>
        <v>1.3337999999999999</v>
      </c>
      <c r="F60">
        <f t="shared" si="14"/>
        <v>1.2859</v>
      </c>
      <c r="G60">
        <f t="shared" si="14"/>
        <v>1.3562000000000001</v>
      </c>
      <c r="H60">
        <f t="shared" si="14"/>
        <v>1.2734999999999999</v>
      </c>
      <c r="I60">
        <f t="shared" si="14"/>
        <v>1.2969999999999999</v>
      </c>
      <c r="J60">
        <f t="shared" si="14"/>
        <v>1.2850999999999999</v>
      </c>
      <c r="K60">
        <f t="shared" si="19"/>
        <v>1.2743</v>
      </c>
      <c r="L60">
        <f t="shared" si="15"/>
        <v>1.2868999999999999</v>
      </c>
      <c r="M60">
        <f t="shared" si="15"/>
        <v>1.5053000000000001</v>
      </c>
      <c r="O60" s="5">
        <f t="shared" si="16"/>
        <v>3.3964466378778563E-2</v>
      </c>
      <c r="P60" s="5">
        <f t="shared" si="17"/>
        <v>2.911996541424304E-2</v>
      </c>
      <c r="Q60" s="5">
        <f t="shared" si="17"/>
        <v>4.1768795921427473E-2</v>
      </c>
      <c r="R60" s="5">
        <f t="shared" si="17"/>
        <v>3.1782724162065484E-2</v>
      </c>
      <c r="S60" s="5">
        <f t="shared" si="17"/>
        <v>4.6777186255714517E-2</v>
      </c>
      <c r="T60" s="5">
        <f t="shared" si="17"/>
        <v>2.9368767177071035E-2</v>
      </c>
      <c r="U60" s="5">
        <f t="shared" si="17"/>
        <v>3.4005011565150331E-2</v>
      </c>
      <c r="V60" s="5">
        <f t="shared" si="17"/>
        <v>3.1624780172749181E-2</v>
      </c>
      <c r="W60" s="5">
        <f t="shared" si="17"/>
        <v>2.9522282821941456E-2</v>
      </c>
      <c r="X60" s="5">
        <f t="shared" si="17"/>
        <v>3.1980577356437938E-2</v>
      </c>
      <c r="Y60" s="5">
        <f t="shared" si="17"/>
        <v>8.4809702384906677E-2</v>
      </c>
      <c r="Z60" s="13">
        <v>570</v>
      </c>
      <c r="AA60" s="5">
        <f t="shared" si="18"/>
        <v>0</v>
      </c>
      <c r="AB60" s="5">
        <f t="shared" si="18"/>
        <v>0</v>
      </c>
      <c r="AC60" s="5">
        <f t="shared" si="18"/>
        <v>0</v>
      </c>
      <c r="AD60" s="5">
        <f t="shared" si="18"/>
        <v>0</v>
      </c>
      <c r="AE60" s="5">
        <f t="shared" si="18"/>
        <v>0</v>
      </c>
      <c r="AF60" s="5">
        <f t="shared" si="18"/>
        <v>0</v>
      </c>
      <c r="AG60" s="5">
        <f t="shared" si="18"/>
        <v>0</v>
      </c>
      <c r="AH60" s="5">
        <f t="shared" si="18"/>
        <v>0</v>
      </c>
      <c r="AI60" s="5">
        <f t="shared" si="18"/>
        <v>0</v>
      </c>
      <c r="AJ60" s="5">
        <f t="shared" si="18"/>
        <v>0</v>
      </c>
    </row>
    <row r="61" spans="1:36" x14ac:dyDescent="0.25">
      <c r="A61" s="13">
        <v>580</v>
      </c>
      <c r="C61">
        <f t="shared" si="14"/>
        <v>1.2847</v>
      </c>
      <c r="D61">
        <f t="shared" si="14"/>
        <v>1.2665999999999999</v>
      </c>
      <c r="E61">
        <f t="shared" si="14"/>
        <v>1.3266999999999998</v>
      </c>
      <c r="F61">
        <f t="shared" si="14"/>
        <v>1.2897999999999998</v>
      </c>
      <c r="G61">
        <f t="shared" si="14"/>
        <v>1.3519999999999999</v>
      </c>
      <c r="H61">
        <f t="shared" si="14"/>
        <v>1.2721</v>
      </c>
      <c r="I61">
        <f t="shared" si="14"/>
        <v>1.2982</v>
      </c>
      <c r="J61">
        <f t="shared" si="14"/>
        <v>1.286</v>
      </c>
      <c r="K61">
        <f t="shared" si="19"/>
        <v>1.2803</v>
      </c>
      <c r="L61">
        <f t="shared" si="15"/>
        <v>1.2868999999999999</v>
      </c>
      <c r="M61">
        <f t="shared" si="15"/>
        <v>1.4961000000000002</v>
      </c>
      <c r="O61" s="5">
        <f t="shared" si="16"/>
        <v>3.154592122674553E-2</v>
      </c>
      <c r="P61" s="5">
        <f t="shared" si="17"/>
        <v>2.8057618822043252E-2</v>
      </c>
      <c r="Q61" s="5">
        <f t="shared" si="17"/>
        <v>4.0224952890630834E-2</v>
      </c>
      <c r="R61" s="5">
        <f t="shared" si="17"/>
        <v>3.2557001085439567E-2</v>
      </c>
      <c r="S61" s="5">
        <f t="shared" si="17"/>
        <v>4.5822485207100562E-2</v>
      </c>
      <c r="T61" s="5">
        <f t="shared" si="17"/>
        <v>2.9100860781385112E-2</v>
      </c>
      <c r="U61" s="5">
        <f t="shared" si="17"/>
        <v>3.4248667385610852E-2</v>
      </c>
      <c r="V61" s="5">
        <f t="shared" si="17"/>
        <v>3.1802488335925361E-2</v>
      </c>
      <c r="W61" s="5">
        <f t="shared" si="17"/>
        <v>3.0683468718269154E-2</v>
      </c>
      <c r="X61" s="5">
        <f t="shared" si="17"/>
        <v>3.1980577356437938E-2</v>
      </c>
      <c r="Y61" s="5">
        <f t="shared" si="17"/>
        <v>8.2252259207272291E-2</v>
      </c>
      <c r="Z61" s="13">
        <v>580</v>
      </c>
      <c r="AA61" s="5">
        <f t="shared" si="18"/>
        <v>0</v>
      </c>
      <c r="AB61" s="5">
        <f t="shared" si="18"/>
        <v>0</v>
      </c>
      <c r="AC61" s="5">
        <f t="shared" si="18"/>
        <v>0</v>
      </c>
      <c r="AD61" s="5">
        <f t="shared" si="18"/>
        <v>0</v>
      </c>
      <c r="AE61" s="5">
        <f t="shared" si="18"/>
        <v>0</v>
      </c>
      <c r="AF61" s="5">
        <f t="shared" si="18"/>
        <v>0</v>
      </c>
      <c r="AG61" s="5">
        <f t="shared" si="18"/>
        <v>0</v>
      </c>
      <c r="AH61" s="5">
        <f t="shared" si="18"/>
        <v>0</v>
      </c>
      <c r="AI61" s="5">
        <f t="shared" si="18"/>
        <v>0</v>
      </c>
      <c r="AJ61" s="5">
        <f t="shared" si="18"/>
        <v>0</v>
      </c>
    </row>
    <row r="62" spans="1:36" x14ac:dyDescent="0.25">
      <c r="A62" s="13">
        <v>590</v>
      </c>
      <c r="C62">
        <f t="shared" si="14"/>
        <v>1.2891999999999999</v>
      </c>
      <c r="D62">
        <f t="shared" si="14"/>
        <v>1.2731999999999999</v>
      </c>
      <c r="E62">
        <f t="shared" si="14"/>
        <v>1.3291999999999999</v>
      </c>
      <c r="F62">
        <f t="shared" si="14"/>
        <v>1.2856000000000001</v>
      </c>
      <c r="G62">
        <f t="shared" si="14"/>
        <v>1.3622000000000001</v>
      </c>
      <c r="H62">
        <f t="shared" si="14"/>
        <v>1.2838999999999998</v>
      </c>
      <c r="I62">
        <f t="shared" si="14"/>
        <v>1.3078999999999998</v>
      </c>
      <c r="J62">
        <f t="shared" si="14"/>
        <v>1.2974000000000001</v>
      </c>
      <c r="K62">
        <f t="shared" si="19"/>
        <v>1.2969999999999999</v>
      </c>
      <c r="L62">
        <f t="shared" si="15"/>
        <v>1.2949999999999999</v>
      </c>
      <c r="M62">
        <f t="shared" si="15"/>
        <v>1.4972000000000001</v>
      </c>
      <c r="O62" s="5">
        <f t="shared" si="16"/>
        <v>3.2437418554142082E-2</v>
      </c>
      <c r="P62" s="5">
        <f t="shared" si="17"/>
        <v>2.931127866792332E-2</v>
      </c>
      <c r="Q62" s="5">
        <f t="shared" si="17"/>
        <v>4.0766114956364723E-2</v>
      </c>
      <c r="R62" s="5">
        <f t="shared" si="17"/>
        <v>3.1723459863098956E-2</v>
      </c>
      <c r="S62" s="5">
        <f t="shared" si="17"/>
        <v>4.8153296138599345E-2</v>
      </c>
      <c r="T62" s="5">
        <f t="shared" si="17"/>
        <v>3.1388429784251076E-2</v>
      </c>
      <c r="U62" s="5">
        <f t="shared" si="17"/>
        <v>3.6242224176160229E-2</v>
      </c>
      <c r="V62" s="5">
        <f t="shared" si="17"/>
        <v>3.4086156929243126E-2</v>
      </c>
      <c r="W62" s="5">
        <f t="shared" si="17"/>
        <v>3.4005011565150331E-2</v>
      </c>
      <c r="X62" s="5">
        <f t="shared" si="17"/>
        <v>3.3600386100386091E-2</v>
      </c>
      <c r="Y62" s="5">
        <f t="shared" si="17"/>
        <v>8.2556719209190513E-2</v>
      </c>
      <c r="Z62" s="13">
        <v>590</v>
      </c>
      <c r="AA62" s="5">
        <f t="shared" si="18"/>
        <v>0</v>
      </c>
      <c r="AB62" s="5">
        <f t="shared" si="18"/>
        <v>0</v>
      </c>
      <c r="AC62" s="5">
        <f t="shared" si="18"/>
        <v>0</v>
      </c>
      <c r="AD62" s="5">
        <f t="shared" si="18"/>
        <v>0</v>
      </c>
      <c r="AE62" s="5">
        <f t="shared" si="18"/>
        <v>0</v>
      </c>
      <c r="AF62" s="5">
        <f t="shared" si="18"/>
        <v>0</v>
      </c>
      <c r="AG62" s="5">
        <f t="shared" si="18"/>
        <v>0</v>
      </c>
      <c r="AH62" s="5">
        <f t="shared" si="18"/>
        <v>0</v>
      </c>
      <c r="AI62" s="5">
        <f t="shared" si="18"/>
        <v>0</v>
      </c>
      <c r="AJ62" s="5">
        <f t="shared" si="18"/>
        <v>0</v>
      </c>
    </row>
    <row r="63" spans="1:36" x14ac:dyDescent="0.25">
      <c r="A63" s="13">
        <v>600</v>
      </c>
      <c r="C63">
        <f t="shared" si="14"/>
        <v>1.288</v>
      </c>
      <c r="D63">
        <f t="shared" si="14"/>
        <v>1.2786</v>
      </c>
      <c r="E63">
        <f t="shared" si="14"/>
        <v>1.3321000000000001</v>
      </c>
      <c r="F63">
        <f t="shared" si="14"/>
        <v>1.2897000000000001</v>
      </c>
      <c r="G63">
        <f t="shared" si="14"/>
        <v>1.3662999999999998</v>
      </c>
      <c r="H63">
        <f t="shared" si="14"/>
        <v>1.2897000000000001</v>
      </c>
      <c r="I63">
        <f t="shared" si="14"/>
        <v>1.3141</v>
      </c>
      <c r="J63">
        <f t="shared" si="14"/>
        <v>1.3022</v>
      </c>
      <c r="K63">
        <f t="shared" si="19"/>
        <v>1.3050999999999999</v>
      </c>
      <c r="L63">
        <f t="shared" si="15"/>
        <v>1.3016999999999999</v>
      </c>
      <c r="M63">
        <f t="shared" si="15"/>
        <v>1.5019</v>
      </c>
      <c r="O63" s="5">
        <f t="shared" si="16"/>
        <v>3.2198757763975162E-2</v>
      </c>
      <c r="P63" s="5">
        <f t="shared" si="17"/>
        <v>3.0352713905834498E-2</v>
      </c>
      <c r="Q63" s="5">
        <f t="shared" si="17"/>
        <v>4.1397196156444729E-2</v>
      </c>
      <c r="R63" s="5">
        <f t="shared" si="17"/>
        <v>3.2537059005970391E-2</v>
      </c>
      <c r="S63" s="5">
        <f t="shared" si="17"/>
        <v>4.9101840737758869E-2</v>
      </c>
      <c r="T63" s="5">
        <f t="shared" si="17"/>
        <v>3.2537059005970391E-2</v>
      </c>
      <c r="U63" s="5">
        <f t="shared" si="17"/>
        <v>3.7538547294726436E-2</v>
      </c>
      <c r="V63" s="5">
        <f t="shared" si="17"/>
        <v>3.5065596682537253E-2</v>
      </c>
      <c r="W63" s="5">
        <f t="shared" si="17"/>
        <v>3.5662405179679703E-2</v>
      </c>
      <c r="X63" s="5">
        <f t="shared" si="17"/>
        <v>3.4963082891603256E-2</v>
      </c>
      <c r="Y63" s="5">
        <f t="shared" si="17"/>
        <v>8.3861645249350816E-2</v>
      </c>
      <c r="Z63" s="13">
        <v>600</v>
      </c>
      <c r="AA63" s="5">
        <f t="shared" si="18"/>
        <v>0</v>
      </c>
      <c r="AB63" s="5">
        <f t="shared" si="18"/>
        <v>0</v>
      </c>
      <c r="AC63" s="5">
        <f t="shared" si="18"/>
        <v>0</v>
      </c>
      <c r="AD63" s="5">
        <f t="shared" si="18"/>
        <v>0</v>
      </c>
      <c r="AE63" s="5">
        <f t="shared" si="18"/>
        <v>0</v>
      </c>
      <c r="AF63" s="5">
        <f t="shared" si="18"/>
        <v>0</v>
      </c>
      <c r="AG63" s="5">
        <f t="shared" si="18"/>
        <v>0</v>
      </c>
      <c r="AH63" s="5">
        <f t="shared" si="18"/>
        <v>0</v>
      </c>
      <c r="AI63" s="5">
        <f t="shared" si="18"/>
        <v>0</v>
      </c>
      <c r="AJ63" s="5">
        <f t="shared" si="18"/>
        <v>0</v>
      </c>
    </row>
    <row r="64" spans="1:36" x14ac:dyDescent="0.25">
      <c r="A64" s="13">
        <v>610</v>
      </c>
      <c r="C64">
        <f t="shared" si="14"/>
        <v>1.2830000000000001</v>
      </c>
      <c r="D64">
        <f t="shared" si="14"/>
        <v>1.2737000000000001</v>
      </c>
      <c r="E64">
        <f t="shared" si="14"/>
        <v>1.3266999999999998</v>
      </c>
      <c r="F64">
        <f t="shared" si="14"/>
        <v>1.2875000000000001</v>
      </c>
      <c r="G64">
        <f t="shared" si="14"/>
        <v>1.3616999999999999</v>
      </c>
      <c r="H64">
        <f t="shared" si="14"/>
        <v>1.2858000000000001</v>
      </c>
      <c r="I64">
        <f t="shared" si="14"/>
        <v>1.3102</v>
      </c>
      <c r="J64">
        <f t="shared" si="14"/>
        <v>1.2975000000000001</v>
      </c>
      <c r="K64">
        <f t="shared" si="19"/>
        <v>1.3009999999999999</v>
      </c>
      <c r="L64">
        <f t="shared" si="15"/>
        <v>1.2981</v>
      </c>
      <c r="M64">
        <f t="shared" si="15"/>
        <v>1.4946000000000002</v>
      </c>
      <c r="O64" s="5">
        <f t="shared" si="16"/>
        <v>3.1211613406079527E-2</v>
      </c>
      <c r="P64" s="5">
        <f t="shared" si="17"/>
        <v>2.9407117060532319E-2</v>
      </c>
      <c r="Q64" s="5">
        <f t="shared" si="17"/>
        <v>4.0224952890630834E-2</v>
      </c>
      <c r="R64" s="5">
        <f t="shared" si="17"/>
        <v>3.2099514563106814E-2</v>
      </c>
      <c r="S64" s="5">
        <f t="shared" si="17"/>
        <v>4.8038073731365191E-2</v>
      </c>
      <c r="T64" s="5">
        <f t="shared" si="17"/>
        <v>3.1762964691242818E-2</v>
      </c>
      <c r="U64" s="5">
        <f t="shared" si="17"/>
        <v>3.6721126545565572E-2</v>
      </c>
      <c r="V64" s="5">
        <f t="shared" si="17"/>
        <v>3.4106454720616595E-2</v>
      </c>
      <c r="W64" s="5">
        <f t="shared" si="17"/>
        <v>3.4819754035357406E-2</v>
      </c>
      <c r="X64" s="5">
        <f t="shared" si="17"/>
        <v>3.4228337570295052E-2</v>
      </c>
      <c r="Y64" s="5">
        <f t="shared" si="17"/>
        <v>8.1837668941522862E-2</v>
      </c>
      <c r="Z64" s="13">
        <v>610</v>
      </c>
      <c r="AA64" s="5">
        <f t="shared" si="18"/>
        <v>0</v>
      </c>
      <c r="AB64" s="5">
        <f t="shared" si="18"/>
        <v>0</v>
      </c>
      <c r="AC64" s="5">
        <f t="shared" si="18"/>
        <v>0</v>
      </c>
      <c r="AD64" s="5">
        <f t="shared" si="18"/>
        <v>0</v>
      </c>
      <c r="AE64" s="5">
        <f t="shared" si="18"/>
        <v>0</v>
      </c>
      <c r="AF64" s="5">
        <f t="shared" si="18"/>
        <v>0</v>
      </c>
      <c r="AG64" s="5">
        <f t="shared" si="18"/>
        <v>0</v>
      </c>
      <c r="AH64" s="5">
        <f t="shared" si="18"/>
        <v>0</v>
      </c>
      <c r="AI64" s="5">
        <f t="shared" si="18"/>
        <v>0</v>
      </c>
      <c r="AJ64" s="5">
        <f t="shared" si="18"/>
        <v>0</v>
      </c>
    </row>
    <row r="65" spans="1:36" x14ac:dyDescent="0.25">
      <c r="A65" s="13">
        <v>620</v>
      </c>
      <c r="C65">
        <f t="shared" si="14"/>
        <v>1.2847999999999999</v>
      </c>
      <c r="D65">
        <f t="shared" si="14"/>
        <v>1.2806</v>
      </c>
      <c r="E65">
        <f t="shared" si="14"/>
        <v>1.3313999999999999</v>
      </c>
      <c r="F65">
        <f t="shared" si="14"/>
        <v>1.2886000000000002</v>
      </c>
      <c r="G65">
        <f t="shared" si="14"/>
        <v>1.3669</v>
      </c>
      <c r="H65">
        <f t="shared" si="14"/>
        <v>1.2938999999999998</v>
      </c>
      <c r="I65">
        <f t="shared" si="14"/>
        <v>1.3178000000000001</v>
      </c>
      <c r="J65">
        <f t="shared" si="14"/>
        <v>1.3045</v>
      </c>
      <c r="K65">
        <f t="shared" si="19"/>
        <v>1.3105000000000002</v>
      </c>
      <c r="L65">
        <f t="shared" si="15"/>
        <v>1.3077000000000001</v>
      </c>
      <c r="M65">
        <f t="shared" si="15"/>
        <v>1.4979</v>
      </c>
      <c r="O65" s="5">
        <f t="shared" si="16"/>
        <v>3.1565628891656275E-2</v>
      </c>
      <c r="P65" s="5">
        <f t="shared" si="17"/>
        <v>3.0741980321724184E-2</v>
      </c>
      <c r="Q65" s="5">
        <f t="shared" si="17"/>
        <v>4.1244539582394456E-2</v>
      </c>
      <c r="R65" s="5">
        <f t="shared" si="17"/>
        <v>3.2318004035387281E-2</v>
      </c>
      <c r="S65" s="5">
        <f t="shared" si="17"/>
        <v>4.924120637939864E-2</v>
      </c>
      <c r="T65" s="5">
        <f t="shared" si="17"/>
        <v>3.3378626632660911E-2</v>
      </c>
      <c r="U65" s="5">
        <f t="shared" si="17"/>
        <v>3.8320245864319334E-2</v>
      </c>
      <c r="V65" s="5">
        <f t="shared" si="17"/>
        <v>3.5538616328095053E-2</v>
      </c>
      <c r="W65" s="5">
        <f t="shared" si="17"/>
        <v>3.6783765738267887E-2</v>
      </c>
      <c r="X65" s="5">
        <f t="shared" si="17"/>
        <v>3.620069205475264E-2</v>
      </c>
      <c r="Y65" s="5">
        <f t="shared" si="17"/>
        <v>8.2750654249282338E-2</v>
      </c>
      <c r="Z65" s="13">
        <v>620</v>
      </c>
      <c r="AA65" s="5">
        <f t="shared" si="18"/>
        <v>0</v>
      </c>
      <c r="AB65" s="5">
        <f t="shared" si="18"/>
        <v>0</v>
      </c>
      <c r="AC65" s="5">
        <f t="shared" si="18"/>
        <v>0</v>
      </c>
      <c r="AD65" s="5">
        <f t="shared" si="18"/>
        <v>0</v>
      </c>
      <c r="AE65" s="5">
        <f t="shared" si="18"/>
        <v>0</v>
      </c>
      <c r="AF65" s="5">
        <f t="shared" si="18"/>
        <v>0</v>
      </c>
      <c r="AG65" s="5">
        <f t="shared" si="18"/>
        <v>0</v>
      </c>
      <c r="AH65" s="5">
        <f t="shared" si="18"/>
        <v>0</v>
      </c>
      <c r="AI65" s="5">
        <f t="shared" si="18"/>
        <v>0</v>
      </c>
      <c r="AJ65" s="5">
        <f t="shared" si="18"/>
        <v>0</v>
      </c>
    </row>
    <row r="66" spans="1:36" x14ac:dyDescent="0.25">
      <c r="A66" s="13">
        <v>630</v>
      </c>
      <c r="C66">
        <f t="shared" si="14"/>
        <v>1.2766999999999999</v>
      </c>
      <c r="D66">
        <f t="shared" si="14"/>
        <v>1.2775000000000001</v>
      </c>
      <c r="E66">
        <f t="shared" si="14"/>
        <v>1.3274000000000001</v>
      </c>
      <c r="F66">
        <f t="shared" si="14"/>
        <v>1.2811000000000001</v>
      </c>
      <c r="G66">
        <f t="shared" si="14"/>
        <v>1.3599000000000001</v>
      </c>
      <c r="H66">
        <f t="shared" si="14"/>
        <v>1.2881</v>
      </c>
      <c r="I66">
        <f t="shared" si="14"/>
        <v>1.3127000000000002</v>
      </c>
      <c r="J66">
        <f t="shared" si="14"/>
        <v>1.2937000000000001</v>
      </c>
      <c r="K66">
        <f t="shared" si="19"/>
        <v>1.3049999999999999</v>
      </c>
      <c r="L66">
        <f t="shared" si="15"/>
        <v>1.3048</v>
      </c>
      <c r="M66">
        <f t="shared" si="15"/>
        <v>1.4837</v>
      </c>
      <c r="O66" s="5">
        <f t="shared" si="16"/>
        <v>2.9984683167541305E-2</v>
      </c>
      <c r="P66" s="5">
        <f t="shared" si="17"/>
        <v>3.0139432485322911E-2</v>
      </c>
      <c r="Q66" s="5">
        <f t="shared" si="17"/>
        <v>4.0376209130631342E-2</v>
      </c>
      <c r="R66" s="5">
        <f t="shared" si="17"/>
        <v>3.083959487940054E-2</v>
      </c>
      <c r="S66" s="5">
        <f t="shared" si="17"/>
        <v>4.7624093683359098E-2</v>
      </c>
      <c r="T66" s="5">
        <f t="shared" si="17"/>
        <v>3.221862044872293E-2</v>
      </c>
      <c r="U66" s="5">
        <f t="shared" si="17"/>
        <v>3.7244339910108983E-2</v>
      </c>
      <c r="V66" s="5">
        <f t="shared" si="17"/>
        <v>3.3338366700162339E-2</v>
      </c>
      <c r="W66" s="5">
        <f t="shared" si="17"/>
        <v>3.5641762452107269E-2</v>
      </c>
      <c r="X66" s="5">
        <f t="shared" si="17"/>
        <v>3.5600490496627828E-2</v>
      </c>
      <c r="Y66" s="5">
        <f t="shared" si="17"/>
        <v>7.88453494641774E-2</v>
      </c>
      <c r="Z66" s="13">
        <v>630</v>
      </c>
      <c r="AA66" s="5">
        <f t="shared" si="18"/>
        <v>0</v>
      </c>
      <c r="AB66" s="5">
        <f t="shared" si="18"/>
        <v>0</v>
      </c>
      <c r="AC66" s="5">
        <f t="shared" si="18"/>
        <v>0</v>
      </c>
      <c r="AD66" s="5">
        <f t="shared" si="18"/>
        <v>0</v>
      </c>
      <c r="AE66" s="5">
        <f t="shared" si="18"/>
        <v>0</v>
      </c>
      <c r="AF66" s="5">
        <f t="shared" si="18"/>
        <v>0</v>
      </c>
      <c r="AG66" s="5">
        <f t="shared" si="18"/>
        <v>0</v>
      </c>
      <c r="AH66" s="5">
        <f t="shared" si="18"/>
        <v>0</v>
      </c>
      <c r="AI66" s="5">
        <f t="shared" si="18"/>
        <v>0</v>
      </c>
      <c r="AJ66" s="5">
        <f t="shared" si="18"/>
        <v>0</v>
      </c>
    </row>
    <row r="67" spans="1:36" x14ac:dyDescent="0.25">
      <c r="A67" s="13">
        <v>640</v>
      </c>
      <c r="C67">
        <f t="shared" si="14"/>
        <v>1.2743</v>
      </c>
      <c r="D67">
        <f t="shared" si="14"/>
        <v>1.2797000000000001</v>
      </c>
      <c r="E67">
        <f t="shared" si="14"/>
        <v>1.3275999999999999</v>
      </c>
      <c r="F67">
        <f t="shared" si="14"/>
        <v>1.2812999999999999</v>
      </c>
      <c r="G67">
        <f t="shared" si="14"/>
        <v>1.3677000000000001</v>
      </c>
      <c r="H67">
        <f t="shared" si="14"/>
        <v>1.2912999999999999</v>
      </c>
      <c r="I67">
        <f t="shared" si="14"/>
        <v>1.3134000000000001</v>
      </c>
      <c r="J67">
        <f t="shared" si="14"/>
        <v>1.2947</v>
      </c>
      <c r="K67">
        <f t="shared" si="19"/>
        <v>1.3083</v>
      </c>
      <c r="L67">
        <f t="shared" si="15"/>
        <v>1.3080000000000001</v>
      </c>
      <c r="M67">
        <f t="shared" si="15"/>
        <v>1.4816</v>
      </c>
      <c r="O67" s="5">
        <f t="shared" si="16"/>
        <v>2.9522282821941456E-2</v>
      </c>
      <c r="P67" s="5">
        <f t="shared" si="17"/>
        <v>3.0566574197077451E-2</v>
      </c>
      <c r="Q67" s="5">
        <f t="shared" si="17"/>
        <v>4.0419463693883675E-2</v>
      </c>
      <c r="R67" s="5">
        <f t="shared" si="17"/>
        <v>3.0878674002965716E-2</v>
      </c>
      <c r="S67" s="5">
        <f t="shared" si="17"/>
        <v>4.9427246472179609E-2</v>
      </c>
      <c r="T67" s="5">
        <f t="shared" si="17"/>
        <v>3.2856690931619276E-2</v>
      </c>
      <c r="U67" s="5">
        <f t="shared" si="17"/>
        <v>3.7391335465204838E-2</v>
      </c>
      <c r="V67" s="5">
        <f t="shared" si="17"/>
        <v>3.3539850930717534E-2</v>
      </c>
      <c r="W67" s="5">
        <f t="shared" si="17"/>
        <v>3.6325342046931136E-2</v>
      </c>
      <c r="X67" s="5">
        <f t="shared" si="17"/>
        <v>3.6262996941896032E-2</v>
      </c>
      <c r="Y67" s="5">
        <f t="shared" si="17"/>
        <v>7.8273002159827215E-2</v>
      </c>
      <c r="Z67" s="13">
        <v>640</v>
      </c>
      <c r="AA67" s="5">
        <f t="shared" si="18"/>
        <v>0</v>
      </c>
      <c r="AB67" s="5">
        <f t="shared" si="18"/>
        <v>0</v>
      </c>
      <c r="AC67" s="5">
        <f t="shared" si="18"/>
        <v>0</v>
      </c>
      <c r="AD67" s="5">
        <f t="shared" si="18"/>
        <v>0</v>
      </c>
      <c r="AE67" s="5">
        <f t="shared" si="18"/>
        <v>0</v>
      </c>
      <c r="AF67" s="5">
        <f t="shared" si="18"/>
        <v>0</v>
      </c>
      <c r="AG67" s="5">
        <f t="shared" si="18"/>
        <v>0</v>
      </c>
      <c r="AH67" s="5">
        <f t="shared" si="18"/>
        <v>0</v>
      </c>
      <c r="AI67" s="5">
        <f t="shared" si="18"/>
        <v>0</v>
      </c>
      <c r="AJ67" s="5">
        <f t="shared" si="18"/>
        <v>0</v>
      </c>
    </row>
    <row r="68" spans="1:36" x14ac:dyDescent="0.25">
      <c r="A68" s="13">
        <v>650</v>
      </c>
      <c r="C68">
        <f t="shared" si="14"/>
        <v>1.2875999999999999</v>
      </c>
      <c r="D68">
        <f t="shared" si="14"/>
        <v>1.3007</v>
      </c>
      <c r="E68">
        <f t="shared" si="14"/>
        <v>1.3378999999999999</v>
      </c>
      <c r="F68">
        <f t="shared" si="14"/>
        <v>1.2884</v>
      </c>
      <c r="G68">
        <f t="shared" si="14"/>
        <v>1.3761000000000001</v>
      </c>
      <c r="H68">
        <f t="shared" si="14"/>
        <v>1.3028999999999999</v>
      </c>
      <c r="I68">
        <f t="shared" si="14"/>
        <v>1.3241999999999998</v>
      </c>
      <c r="J68">
        <f t="shared" si="14"/>
        <v>1.3066</v>
      </c>
      <c r="K68">
        <f t="shared" si="19"/>
        <v>1.3206</v>
      </c>
      <c r="L68">
        <f t="shared" si="15"/>
        <v>1.3200999999999998</v>
      </c>
      <c r="M68">
        <f t="shared" si="15"/>
        <v>1.4933000000000001</v>
      </c>
      <c r="O68" s="5">
        <f t="shared" si="16"/>
        <v>3.2119353836595185E-2</v>
      </c>
      <c r="P68" s="5">
        <f t="shared" si="17"/>
        <v>3.475839547935726E-2</v>
      </c>
      <c r="Q68" s="5">
        <f t="shared" si="17"/>
        <v>4.2670008969280186E-2</v>
      </c>
      <c r="R68" s="5">
        <f t="shared" si="17"/>
        <v>3.2278236572493013E-2</v>
      </c>
      <c r="S68" s="5">
        <f t="shared" si="17"/>
        <v>5.1395687086694307E-2</v>
      </c>
      <c r="T68" s="5">
        <f t="shared" si="17"/>
        <v>3.5209306163174449E-2</v>
      </c>
      <c r="U68" s="5">
        <f t="shared" si="17"/>
        <v>3.9686467301011892E-2</v>
      </c>
      <c r="V68" s="5">
        <f t="shared" si="17"/>
        <v>3.5972585335986525E-2</v>
      </c>
      <c r="W68" s="5">
        <f t="shared" si="17"/>
        <v>3.8915780705739811E-2</v>
      </c>
      <c r="X68" s="5">
        <f t="shared" si="17"/>
        <v>3.8809184910234037E-2</v>
      </c>
      <c r="Y68" s="5">
        <f t="shared" si="17"/>
        <v>8.1478902430857855E-2</v>
      </c>
      <c r="Z68" s="13">
        <v>650</v>
      </c>
      <c r="AA68" s="5">
        <f t="shared" si="18"/>
        <v>0</v>
      </c>
      <c r="AB68" s="5">
        <f t="shared" si="18"/>
        <v>0</v>
      </c>
      <c r="AC68" s="5">
        <f t="shared" si="18"/>
        <v>0</v>
      </c>
      <c r="AD68" s="5">
        <f t="shared" si="18"/>
        <v>0</v>
      </c>
      <c r="AE68" s="5">
        <f t="shared" si="18"/>
        <v>0</v>
      </c>
      <c r="AF68" s="5">
        <f t="shared" si="18"/>
        <v>0</v>
      </c>
      <c r="AG68" s="5">
        <f t="shared" si="18"/>
        <v>0</v>
      </c>
      <c r="AH68" s="5">
        <f t="shared" si="18"/>
        <v>0</v>
      </c>
      <c r="AI68" s="5">
        <f t="shared" si="18"/>
        <v>0</v>
      </c>
      <c r="AJ68" s="5">
        <f t="shared" si="18"/>
        <v>0</v>
      </c>
    </row>
    <row r="69" spans="1:36" x14ac:dyDescent="0.25">
      <c r="A69" s="13">
        <v>660</v>
      </c>
      <c r="C69">
        <f t="shared" si="14"/>
        <v>1.2831999999999999</v>
      </c>
      <c r="D69">
        <f t="shared" si="14"/>
        <v>1.3066</v>
      </c>
      <c r="E69">
        <f t="shared" si="14"/>
        <v>1.3368</v>
      </c>
      <c r="F69">
        <f t="shared" si="14"/>
        <v>1.2853999999999999</v>
      </c>
      <c r="G69">
        <f t="shared" si="14"/>
        <v>1.3807</v>
      </c>
      <c r="H69">
        <f t="shared" si="14"/>
        <v>1.304</v>
      </c>
      <c r="I69">
        <f t="shared" si="14"/>
        <v>1.3208000000000002</v>
      </c>
      <c r="J69">
        <f t="shared" si="14"/>
        <v>1.3008000000000002</v>
      </c>
      <c r="K69">
        <f t="shared" si="19"/>
        <v>1.3212999999999999</v>
      </c>
      <c r="L69">
        <f t="shared" si="15"/>
        <v>1.3238999999999999</v>
      </c>
      <c r="M69">
        <f t="shared" si="15"/>
        <v>1.4802000000000002</v>
      </c>
      <c r="O69" s="5">
        <f t="shared" si="16"/>
        <v>3.1250872817955092E-2</v>
      </c>
      <c r="P69" s="5">
        <f t="shared" si="17"/>
        <v>3.5972585335986525E-2</v>
      </c>
      <c r="Q69" s="5">
        <f t="shared" si="17"/>
        <v>4.2427528426092161E-2</v>
      </c>
      <c r="R69" s="5">
        <f t="shared" si="17"/>
        <v>3.168397386027693E-2</v>
      </c>
      <c r="S69" s="5">
        <f t="shared" si="17"/>
        <v>5.2485148837546181E-2</v>
      </c>
      <c r="T69" s="5">
        <f t="shared" si="17"/>
        <v>3.54355828220859E-2</v>
      </c>
      <c r="U69" s="5">
        <f t="shared" si="17"/>
        <v>3.8958449424591202E-2</v>
      </c>
      <c r="V69" s="5">
        <f t="shared" si="17"/>
        <v>3.4778843788437923E-2</v>
      </c>
      <c r="W69" s="5">
        <f t="shared" si="17"/>
        <v>3.90651971543177E-2</v>
      </c>
      <c r="X69" s="5">
        <f t="shared" si="17"/>
        <v>3.9622029609487089E-2</v>
      </c>
      <c r="Y69" s="5">
        <f t="shared" si="17"/>
        <v>7.7892190244561593E-2</v>
      </c>
      <c r="Z69" s="13">
        <v>660</v>
      </c>
      <c r="AA69" s="5">
        <f t="shared" si="18"/>
        <v>0</v>
      </c>
      <c r="AB69" s="5">
        <f t="shared" si="18"/>
        <v>0</v>
      </c>
      <c r="AC69" s="5">
        <f t="shared" si="18"/>
        <v>0</v>
      </c>
      <c r="AD69" s="5">
        <f t="shared" si="18"/>
        <v>0</v>
      </c>
      <c r="AE69" s="5">
        <f t="shared" si="18"/>
        <v>0</v>
      </c>
      <c r="AF69" s="5">
        <f t="shared" si="18"/>
        <v>0</v>
      </c>
      <c r="AG69" s="5">
        <f t="shared" si="18"/>
        <v>0</v>
      </c>
      <c r="AH69" s="5">
        <f t="shared" si="18"/>
        <v>0</v>
      </c>
      <c r="AI69" s="5">
        <f t="shared" si="18"/>
        <v>0</v>
      </c>
      <c r="AJ69" s="5">
        <f t="shared" si="18"/>
        <v>0</v>
      </c>
    </row>
    <row r="70" spans="1:36" x14ac:dyDescent="0.25">
      <c r="A70" s="13">
        <v>670</v>
      </c>
      <c r="C70">
        <f t="shared" si="14"/>
        <v>1.2937000000000001</v>
      </c>
      <c r="D70">
        <f t="shared" si="14"/>
        <v>1.3141999999999998</v>
      </c>
      <c r="E70">
        <f t="shared" si="14"/>
        <v>1.3461000000000001</v>
      </c>
      <c r="F70">
        <f t="shared" si="14"/>
        <v>1.2930000000000001</v>
      </c>
      <c r="G70">
        <f t="shared" si="14"/>
        <v>1.385</v>
      </c>
      <c r="H70">
        <f t="shared" si="14"/>
        <v>1.3144999999999998</v>
      </c>
      <c r="I70">
        <f t="shared" si="14"/>
        <v>1.3244999999999998</v>
      </c>
      <c r="J70">
        <f t="shared" si="14"/>
        <v>1.3075999999999999</v>
      </c>
      <c r="K70">
        <f t="shared" si="19"/>
        <v>1.3296000000000001</v>
      </c>
      <c r="L70">
        <f t="shared" si="15"/>
        <v>1.3340000000000001</v>
      </c>
      <c r="M70">
        <f t="shared" si="15"/>
        <v>1.4865000000000002</v>
      </c>
      <c r="O70" s="5">
        <f t="shared" si="16"/>
        <v>3.3338366700162339E-2</v>
      </c>
      <c r="P70" s="5">
        <f t="shared" si="17"/>
        <v>3.7559595190990683E-2</v>
      </c>
      <c r="Q70" s="5">
        <f t="shared" si="17"/>
        <v>4.449342916573807E-2</v>
      </c>
      <c r="R70" s="5">
        <f t="shared" si="17"/>
        <v>3.3197602474864689E-2</v>
      </c>
      <c r="S70" s="5">
        <f t="shared" si="17"/>
        <v>5.3510830324909747E-2</v>
      </c>
      <c r="T70" s="5">
        <f t="shared" si="17"/>
        <v>3.7622765310003761E-2</v>
      </c>
      <c r="U70" s="5">
        <f t="shared" si="17"/>
        <v>3.9750943752359331E-2</v>
      </c>
      <c r="V70" s="5">
        <f t="shared" si="17"/>
        <v>3.6179932701131817E-2</v>
      </c>
      <c r="W70" s="5">
        <f t="shared" si="17"/>
        <v>4.0852948255114346E-2</v>
      </c>
      <c r="X70" s="5">
        <f t="shared" si="17"/>
        <v>4.1812593703148437E-2</v>
      </c>
      <c r="Y70" s="5">
        <f t="shared" si="17"/>
        <v>7.9610578540195126E-2</v>
      </c>
      <c r="Z70" s="13">
        <v>670</v>
      </c>
      <c r="AA70" s="5">
        <f t="shared" si="18"/>
        <v>0</v>
      </c>
      <c r="AB70" s="5">
        <f t="shared" si="18"/>
        <v>0</v>
      </c>
      <c r="AC70" s="5">
        <f t="shared" si="18"/>
        <v>0</v>
      </c>
      <c r="AD70" s="5">
        <f t="shared" si="18"/>
        <v>0</v>
      </c>
      <c r="AE70" s="5">
        <f t="shared" si="18"/>
        <v>0</v>
      </c>
      <c r="AF70" s="5">
        <f t="shared" si="18"/>
        <v>0</v>
      </c>
      <c r="AG70" s="5">
        <f t="shared" si="18"/>
        <v>0</v>
      </c>
      <c r="AH70" s="5">
        <f t="shared" si="18"/>
        <v>0</v>
      </c>
      <c r="AI70" s="5">
        <f t="shared" si="18"/>
        <v>0</v>
      </c>
      <c r="AJ70" s="5">
        <f t="shared" si="18"/>
        <v>0</v>
      </c>
    </row>
    <row r="71" spans="1:36" x14ac:dyDescent="0.25">
      <c r="A71" s="13">
        <v>680</v>
      </c>
      <c r="C71">
        <f t="shared" si="14"/>
        <v>1.2869999999999999</v>
      </c>
      <c r="D71">
        <f t="shared" si="14"/>
        <v>1.321</v>
      </c>
      <c r="E71">
        <f t="shared" si="14"/>
        <v>1.3452999999999999</v>
      </c>
      <c r="F71">
        <f t="shared" si="14"/>
        <v>1.2803</v>
      </c>
      <c r="G71">
        <f t="shared" si="14"/>
        <v>1.3861000000000001</v>
      </c>
      <c r="H71">
        <f t="shared" si="14"/>
        <v>1.3106</v>
      </c>
      <c r="I71">
        <f t="shared" si="14"/>
        <v>1.3247</v>
      </c>
      <c r="J71">
        <f t="shared" si="14"/>
        <v>1.3036000000000001</v>
      </c>
      <c r="K71">
        <f t="shared" si="19"/>
        <v>1.3252000000000002</v>
      </c>
      <c r="L71">
        <f t="shared" si="15"/>
        <v>1.3306</v>
      </c>
      <c r="M71">
        <f t="shared" si="15"/>
        <v>1.474</v>
      </c>
      <c r="O71" s="5">
        <f t="shared" si="16"/>
        <v>3.2000388500388485E-2</v>
      </c>
      <c r="P71" s="5">
        <f t="shared" si="17"/>
        <v>3.9001135503406496E-2</v>
      </c>
      <c r="Q71" s="5">
        <f t="shared" si="17"/>
        <v>4.4314312792685634E-2</v>
      </c>
      <c r="R71" s="5">
        <f t="shared" si="17"/>
        <v>3.0683468718269154E-2</v>
      </c>
      <c r="S71" s="5">
        <f t="shared" si="17"/>
        <v>5.3774334463602948E-2</v>
      </c>
      <c r="T71" s="5">
        <f t="shared" si="17"/>
        <v>3.6804654356783151E-2</v>
      </c>
      <c r="U71" s="5">
        <f t="shared" si="17"/>
        <v>3.9793949573488335E-2</v>
      </c>
      <c r="V71" s="5">
        <f t="shared" si="17"/>
        <v>3.5353237189321894E-2</v>
      </c>
      <c r="W71" s="5">
        <f t="shared" si="17"/>
        <v>3.9901539390280745E-2</v>
      </c>
      <c r="X71" s="5">
        <f t="shared" si="17"/>
        <v>4.1070329174808358E-2</v>
      </c>
      <c r="Y71" s="5">
        <f t="shared" si="17"/>
        <v>7.6213025780189958E-2</v>
      </c>
      <c r="Z71" s="13">
        <v>680</v>
      </c>
      <c r="AA71" s="5">
        <f t="shared" si="18"/>
        <v>0</v>
      </c>
      <c r="AB71" s="5">
        <f t="shared" si="18"/>
        <v>0</v>
      </c>
      <c r="AC71" s="5">
        <f t="shared" si="18"/>
        <v>0</v>
      </c>
      <c r="AD71" s="5">
        <f t="shared" si="18"/>
        <v>0</v>
      </c>
      <c r="AE71" s="5">
        <f t="shared" si="18"/>
        <v>0</v>
      </c>
      <c r="AF71" s="5">
        <f t="shared" si="18"/>
        <v>0</v>
      </c>
      <c r="AG71" s="5">
        <f t="shared" si="18"/>
        <v>0</v>
      </c>
      <c r="AH71" s="5">
        <f t="shared" si="18"/>
        <v>0</v>
      </c>
      <c r="AI71" s="5">
        <f t="shared" si="18"/>
        <v>0</v>
      </c>
      <c r="AJ71" s="5">
        <f t="shared" si="18"/>
        <v>0</v>
      </c>
    </row>
    <row r="72" spans="1:36" x14ac:dyDescent="0.25">
      <c r="A72" s="13">
        <v>690</v>
      </c>
      <c r="C72">
        <f t="shared" si="14"/>
        <v>1.2871999999999999</v>
      </c>
      <c r="D72">
        <f t="shared" si="14"/>
        <v>1.3106</v>
      </c>
      <c r="E72">
        <f t="shared" si="14"/>
        <v>1.335</v>
      </c>
      <c r="F72">
        <f t="shared" si="14"/>
        <v>1.2866</v>
      </c>
      <c r="G72">
        <f t="shared" si="14"/>
        <v>1.3796999999999999</v>
      </c>
      <c r="H72">
        <f t="shared" si="14"/>
        <v>1.3121</v>
      </c>
      <c r="I72">
        <f t="shared" si="14"/>
        <v>1.3202</v>
      </c>
      <c r="J72">
        <f t="shared" si="14"/>
        <v>1.2975999999999999</v>
      </c>
      <c r="K72">
        <f t="shared" si="19"/>
        <v>1.3249000000000002</v>
      </c>
      <c r="L72">
        <f t="shared" si="15"/>
        <v>1.3315000000000001</v>
      </c>
      <c r="M72">
        <f t="shared" si="15"/>
        <v>1.4722</v>
      </c>
      <c r="O72" s="5">
        <f t="shared" si="16"/>
        <v>3.2040024860161574E-2</v>
      </c>
      <c r="P72" s="5">
        <f t="shared" si="17"/>
        <v>3.6804654356783151E-2</v>
      </c>
      <c r="Q72" s="5">
        <f t="shared" si="17"/>
        <v>4.2031835205992504E-2</v>
      </c>
      <c r="R72" s="5">
        <f t="shared" si="17"/>
        <v>3.1921172081454993E-2</v>
      </c>
      <c r="S72" s="5">
        <f t="shared" si="17"/>
        <v>5.2247622671595259E-2</v>
      </c>
      <c r="T72" s="5">
        <f t="shared" si="17"/>
        <v>3.7118516119198239E-2</v>
      </c>
      <c r="U72" s="5">
        <f t="shared" si="17"/>
        <v>3.8830495379487968E-2</v>
      </c>
      <c r="V72" s="5">
        <f t="shared" si="17"/>
        <v>3.4126757090012304E-2</v>
      </c>
      <c r="W72" s="5">
        <f t="shared" si="17"/>
        <v>3.9836972601705829E-2</v>
      </c>
      <c r="X72" s="5">
        <f t="shared" si="17"/>
        <v>4.1266334960570812E-2</v>
      </c>
      <c r="Y72" s="5">
        <f t="shared" si="17"/>
        <v>7.5727767966308909E-2</v>
      </c>
      <c r="Z72" s="13">
        <v>690</v>
      </c>
      <c r="AA72" s="5">
        <f t="shared" si="18"/>
        <v>0</v>
      </c>
      <c r="AB72" s="5">
        <f t="shared" si="18"/>
        <v>0</v>
      </c>
      <c r="AC72" s="5">
        <f t="shared" si="18"/>
        <v>0</v>
      </c>
      <c r="AD72" s="5">
        <f t="shared" si="18"/>
        <v>0</v>
      </c>
      <c r="AE72" s="5">
        <f t="shared" si="18"/>
        <v>0</v>
      </c>
      <c r="AF72" s="5">
        <f t="shared" si="18"/>
        <v>0</v>
      </c>
      <c r="AG72" s="5">
        <f t="shared" si="18"/>
        <v>0</v>
      </c>
      <c r="AH72" s="5">
        <f t="shared" si="18"/>
        <v>0</v>
      </c>
      <c r="AI72" s="5">
        <f t="shared" si="18"/>
        <v>0</v>
      </c>
      <c r="AJ72" s="5">
        <f t="shared" si="18"/>
        <v>0</v>
      </c>
    </row>
    <row r="73" spans="1:36" x14ac:dyDescent="0.25">
      <c r="A73" s="13">
        <v>700</v>
      </c>
      <c r="C73">
        <f t="shared" si="14"/>
        <v>1.2915000000000001</v>
      </c>
      <c r="D73">
        <f t="shared" si="14"/>
        <v>1.3193999999999999</v>
      </c>
      <c r="E73">
        <f t="shared" si="14"/>
        <v>1.3524</v>
      </c>
      <c r="F73">
        <f t="shared" si="14"/>
        <v>1.2902</v>
      </c>
      <c r="G73">
        <f t="shared" si="14"/>
        <v>1.3896000000000002</v>
      </c>
      <c r="H73">
        <f t="shared" si="14"/>
        <v>1.3308000000000002</v>
      </c>
      <c r="I73">
        <f t="shared" si="14"/>
        <v>1.3380000000000001</v>
      </c>
      <c r="J73">
        <f t="shared" si="14"/>
        <v>1.3189</v>
      </c>
      <c r="K73">
        <f t="shared" si="19"/>
        <v>1.3433999999999999</v>
      </c>
      <c r="L73">
        <f t="shared" si="15"/>
        <v>1.3444</v>
      </c>
      <c r="M73">
        <f t="shared" si="15"/>
        <v>1.4744999999999999</v>
      </c>
      <c r="O73" s="5">
        <f t="shared" si="16"/>
        <v>3.2896728610143262E-2</v>
      </c>
      <c r="P73" s="5">
        <f t="shared" si="17"/>
        <v>3.8660133393966935E-2</v>
      </c>
      <c r="Q73" s="5">
        <f t="shared" si="17"/>
        <v>4.5913102632357303E-2</v>
      </c>
      <c r="R73" s="5">
        <f t="shared" si="17"/>
        <v>3.2636815997519768E-2</v>
      </c>
      <c r="S73" s="5">
        <f t="shared" si="17"/>
        <v>5.461577432354639E-2</v>
      </c>
      <c r="T73" s="5">
        <f t="shared" si="17"/>
        <v>4.1113856327021386E-2</v>
      </c>
      <c r="U73" s="5">
        <f t="shared" si="17"/>
        <v>4.2692077727952187E-2</v>
      </c>
      <c r="V73" s="5">
        <f t="shared" si="17"/>
        <v>3.8553798620062162E-2</v>
      </c>
      <c r="W73" s="5">
        <f t="shared" si="17"/>
        <v>4.3889965758523136E-2</v>
      </c>
      <c r="X73" s="5">
        <f t="shared" si="17"/>
        <v>4.4113121094912236E-2</v>
      </c>
      <c r="Y73" s="5">
        <f t="shared" si="17"/>
        <v>7.6347999321803972E-2</v>
      </c>
      <c r="Z73" s="13">
        <v>700</v>
      </c>
      <c r="AA73" s="5">
        <f t="shared" si="18"/>
        <v>0</v>
      </c>
      <c r="AB73" s="5">
        <f t="shared" si="18"/>
        <v>0</v>
      </c>
      <c r="AC73" s="5">
        <f t="shared" si="18"/>
        <v>0</v>
      </c>
      <c r="AD73" s="5">
        <f t="shared" si="18"/>
        <v>0</v>
      </c>
      <c r="AE73" s="5">
        <f t="shared" si="18"/>
        <v>0</v>
      </c>
      <c r="AF73" s="5">
        <f t="shared" si="18"/>
        <v>0</v>
      </c>
      <c r="AG73" s="5">
        <f t="shared" si="18"/>
        <v>0</v>
      </c>
      <c r="AH73" s="5">
        <f t="shared" si="18"/>
        <v>0</v>
      </c>
      <c r="AI73" s="5">
        <f t="shared" si="18"/>
        <v>0</v>
      </c>
      <c r="AJ73" s="5">
        <f t="shared" si="18"/>
        <v>0</v>
      </c>
    </row>
    <row r="77" spans="1:36" ht="15" customHeight="1" x14ac:dyDescent="0.25">
      <c r="G77" s="49" t="s">
        <v>27</v>
      </c>
      <c r="H77" s="49"/>
      <c r="I77" s="49"/>
      <c r="J77" s="49"/>
      <c r="K77" s="49"/>
      <c r="L77" s="49"/>
      <c r="M77" s="49"/>
      <c r="N77" s="49"/>
      <c r="O77" s="49"/>
    </row>
    <row r="78" spans="1:36" x14ac:dyDescent="0.25">
      <c r="G78" s="49"/>
      <c r="H78" s="49"/>
      <c r="I78" s="49"/>
      <c r="J78" s="49"/>
      <c r="K78" s="49"/>
      <c r="L78" s="49"/>
      <c r="M78" s="49"/>
      <c r="N78" s="49"/>
      <c r="O78" s="49"/>
    </row>
    <row r="79" spans="1:36" x14ac:dyDescent="0.25">
      <c r="G79" s="49"/>
      <c r="H79" s="49"/>
      <c r="I79" s="49"/>
      <c r="J79" s="49"/>
      <c r="K79" s="49"/>
      <c r="L79" s="49"/>
      <c r="M79" s="49"/>
      <c r="N79" s="49"/>
      <c r="O79" s="49"/>
    </row>
    <row r="80" spans="1:36" x14ac:dyDescent="0.25">
      <c r="G80" s="49"/>
      <c r="H80" s="49"/>
      <c r="I80" s="49"/>
      <c r="J80" s="49"/>
      <c r="K80" s="49"/>
      <c r="L80" s="49"/>
      <c r="M80" s="49"/>
      <c r="N80" s="49"/>
      <c r="O80" s="49"/>
    </row>
    <row r="81" spans="7:15" x14ac:dyDescent="0.25">
      <c r="G81" s="49"/>
      <c r="H81" s="49"/>
      <c r="I81" s="49"/>
      <c r="J81" s="49"/>
      <c r="K81" s="49"/>
      <c r="L81" s="49"/>
      <c r="M81" s="49"/>
      <c r="N81" s="49"/>
      <c r="O81" s="49"/>
    </row>
    <row r="82" spans="7:15" x14ac:dyDescent="0.25">
      <c r="G82" s="49"/>
      <c r="H82" s="49"/>
      <c r="I82" s="49"/>
      <c r="J82" s="49"/>
      <c r="K82" s="49"/>
      <c r="L82" s="49"/>
      <c r="M82" s="49"/>
      <c r="N82" s="49"/>
      <c r="O82" s="49"/>
    </row>
    <row r="83" spans="7:15" x14ac:dyDescent="0.25">
      <c r="G83" s="49"/>
      <c r="H83" s="49"/>
      <c r="I83" s="49"/>
      <c r="J83" s="49"/>
      <c r="K83" s="49"/>
      <c r="L83" s="49"/>
      <c r="M83" s="49"/>
      <c r="N83" s="49"/>
      <c r="O83" s="49"/>
    </row>
    <row r="84" spans="7:15" x14ac:dyDescent="0.25">
      <c r="G84" s="16"/>
      <c r="H84" s="16"/>
      <c r="I84" s="16"/>
      <c r="J84" s="16"/>
      <c r="K84" s="16"/>
      <c r="L84" s="16"/>
      <c r="M84" s="16"/>
      <c r="N84" s="16"/>
      <c r="O84" s="16"/>
    </row>
    <row r="85" spans="7:15" x14ac:dyDescent="0.25">
      <c r="G85" s="16"/>
      <c r="H85" s="16"/>
      <c r="I85" s="16"/>
      <c r="J85" s="16"/>
      <c r="K85" s="16"/>
      <c r="L85" s="16"/>
      <c r="M85" s="16"/>
      <c r="N85" s="16"/>
      <c r="O85" s="16"/>
    </row>
    <row r="109" spans="1:49" x14ac:dyDescent="0.25">
      <c r="L109" s="31" t="s">
        <v>31</v>
      </c>
      <c r="M109" s="31"/>
      <c r="N109" s="32">
        <v>0.04</v>
      </c>
    </row>
    <row r="110" spans="1:49" x14ac:dyDescent="0.25">
      <c r="L110" s="31" t="s">
        <v>32</v>
      </c>
      <c r="M110" s="31"/>
      <c r="N110" s="33">
        <v>0.5</v>
      </c>
    </row>
    <row r="111" spans="1:49" x14ac:dyDescent="0.25">
      <c r="A111" s="23"/>
      <c r="B111" s="23"/>
      <c r="C111" s="46" t="s">
        <v>2</v>
      </c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 t="s">
        <v>30</v>
      </c>
      <c r="P111" s="46"/>
      <c r="Q111" s="46"/>
      <c r="R111" s="46"/>
      <c r="S111" s="46"/>
      <c r="T111" s="46"/>
      <c r="U111" s="46"/>
      <c r="V111" s="46"/>
      <c r="W111" s="46"/>
      <c r="X111" s="46"/>
      <c r="Y111" s="34"/>
      <c r="AA111" s="46" t="s">
        <v>29</v>
      </c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M111" s="46" t="s">
        <v>65</v>
      </c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</row>
    <row r="112" spans="1:49" x14ac:dyDescent="0.25">
      <c r="A112" s="23"/>
      <c r="B112" s="23" t="s">
        <v>13</v>
      </c>
      <c r="C112" s="24" t="s">
        <v>3</v>
      </c>
      <c r="D112" s="25" t="s">
        <v>4</v>
      </c>
      <c r="E112" s="26" t="s">
        <v>5</v>
      </c>
      <c r="F112" s="27" t="s">
        <v>6</v>
      </c>
      <c r="G112" s="27">
        <v>1</v>
      </c>
      <c r="H112" s="27" t="s">
        <v>7</v>
      </c>
      <c r="I112" s="27" t="s">
        <v>8</v>
      </c>
      <c r="J112" s="27" t="s">
        <v>9</v>
      </c>
      <c r="K112" s="27" t="s">
        <v>10</v>
      </c>
      <c r="L112" s="27" t="s">
        <v>11</v>
      </c>
      <c r="M112" s="27" t="s">
        <v>33</v>
      </c>
      <c r="N112" s="28"/>
      <c r="O112" s="24" t="s">
        <v>3</v>
      </c>
      <c r="P112" s="25" t="s">
        <v>4</v>
      </c>
      <c r="Q112" s="26" t="s">
        <v>5</v>
      </c>
      <c r="R112" s="27" t="s">
        <v>6</v>
      </c>
      <c r="S112" s="27">
        <v>1</v>
      </c>
      <c r="T112" s="27" t="s">
        <v>7</v>
      </c>
      <c r="U112" s="27" t="s">
        <v>8</v>
      </c>
      <c r="V112" s="27" t="s">
        <v>9</v>
      </c>
      <c r="W112" s="27" t="s">
        <v>10</v>
      </c>
      <c r="X112" s="27" t="s">
        <v>11</v>
      </c>
      <c r="Y112" s="27" t="s">
        <v>33</v>
      </c>
      <c r="AA112" s="24" t="s">
        <v>3</v>
      </c>
      <c r="AB112" s="25" t="s">
        <v>4</v>
      </c>
      <c r="AC112" s="26" t="s">
        <v>5</v>
      </c>
      <c r="AD112" s="27" t="s">
        <v>6</v>
      </c>
      <c r="AE112" s="27">
        <v>1</v>
      </c>
      <c r="AF112" s="27" t="s">
        <v>7</v>
      </c>
      <c r="AG112" s="27" t="s">
        <v>8</v>
      </c>
      <c r="AH112" s="27" t="s">
        <v>9</v>
      </c>
      <c r="AI112" s="27" t="s">
        <v>10</v>
      </c>
      <c r="AJ112" s="27" t="s">
        <v>11</v>
      </c>
      <c r="AK112" s="27" t="s">
        <v>33</v>
      </c>
      <c r="AM112" s="24" t="s">
        <v>3</v>
      </c>
      <c r="AN112" s="25" t="s">
        <v>4</v>
      </c>
      <c r="AO112" s="26" t="s">
        <v>5</v>
      </c>
      <c r="AP112" s="27" t="s">
        <v>6</v>
      </c>
      <c r="AQ112" s="27">
        <v>1</v>
      </c>
      <c r="AR112" s="27" t="s">
        <v>7</v>
      </c>
      <c r="AS112" s="27" t="s">
        <v>8</v>
      </c>
      <c r="AT112" s="27" t="s">
        <v>9</v>
      </c>
      <c r="AU112" s="27" t="s">
        <v>10</v>
      </c>
      <c r="AV112" s="27" t="s">
        <v>11</v>
      </c>
      <c r="AW112" s="27"/>
    </row>
    <row r="113" spans="1:49" x14ac:dyDescent="0.25">
      <c r="A113" s="29" t="s">
        <v>0</v>
      </c>
      <c r="B113" s="30" t="s">
        <v>1</v>
      </c>
      <c r="C113" s="12">
        <v>1</v>
      </c>
      <c r="D113" s="29">
        <v>2</v>
      </c>
      <c r="E113" s="12">
        <v>3</v>
      </c>
      <c r="F113" s="29">
        <v>4</v>
      </c>
      <c r="G113" s="12">
        <v>5</v>
      </c>
      <c r="H113" s="29">
        <v>6</v>
      </c>
      <c r="I113" s="12">
        <v>7</v>
      </c>
      <c r="J113" s="29">
        <v>8</v>
      </c>
      <c r="K113" s="12">
        <v>9</v>
      </c>
      <c r="L113" s="29">
        <v>10</v>
      </c>
      <c r="M113" s="29"/>
      <c r="N113" s="2"/>
      <c r="O113" s="12">
        <v>1</v>
      </c>
      <c r="P113" s="29">
        <v>2</v>
      </c>
      <c r="Q113" s="12">
        <v>3</v>
      </c>
      <c r="R113" s="29">
        <v>4</v>
      </c>
      <c r="S113" s="12">
        <v>5</v>
      </c>
      <c r="T113" s="29">
        <v>6</v>
      </c>
      <c r="U113" s="12">
        <v>7</v>
      </c>
      <c r="V113" s="29">
        <v>8</v>
      </c>
      <c r="W113" s="12">
        <v>9</v>
      </c>
      <c r="X113" s="29">
        <v>10</v>
      </c>
      <c r="Y113" s="29"/>
      <c r="AA113" s="29"/>
      <c r="AB113" s="12"/>
      <c r="AC113" s="29"/>
      <c r="AD113" s="29"/>
      <c r="AE113" s="12"/>
      <c r="AF113" s="29"/>
      <c r="AG113" s="29"/>
      <c r="AH113" s="12"/>
      <c r="AI113" s="29"/>
      <c r="AJ113" s="29"/>
      <c r="AL113" s="13" t="s">
        <v>0</v>
      </c>
      <c r="AM113" s="29">
        <v>1</v>
      </c>
      <c r="AN113" s="12">
        <v>2</v>
      </c>
      <c r="AO113" s="29">
        <v>3</v>
      </c>
      <c r="AP113" s="29">
        <v>4</v>
      </c>
      <c r="AQ113" s="12">
        <v>5</v>
      </c>
      <c r="AR113" s="29">
        <v>6</v>
      </c>
      <c r="AS113" s="29">
        <v>7</v>
      </c>
      <c r="AT113" s="12">
        <v>8</v>
      </c>
      <c r="AU113" s="29">
        <v>9</v>
      </c>
      <c r="AV113" s="29">
        <v>10</v>
      </c>
    </row>
    <row r="114" spans="1:49" x14ac:dyDescent="0.25">
      <c r="A114" s="29">
        <v>400</v>
      </c>
      <c r="B114" s="23"/>
      <c r="C114" s="23">
        <v>0.92720000000000002</v>
      </c>
      <c r="D114" s="23">
        <v>0.72299999999999998</v>
      </c>
      <c r="E114" s="23">
        <v>0.55959999999999999</v>
      </c>
      <c r="F114" s="23">
        <v>0.18770000000000001</v>
      </c>
      <c r="G114" s="23">
        <v>0.1134</v>
      </c>
      <c r="H114" s="23">
        <v>8.9600000000000013E-2</v>
      </c>
      <c r="I114" s="23">
        <v>7.8299999999999995E-2</v>
      </c>
      <c r="J114" s="23">
        <v>7.1800000000000003E-2</v>
      </c>
      <c r="K114" s="23">
        <v>7.7100000000000002E-2</v>
      </c>
      <c r="L114" s="23">
        <v>7.3700000000000002E-2</v>
      </c>
      <c r="M114" s="23">
        <v>1.4208000000000001</v>
      </c>
      <c r="N114" s="23"/>
      <c r="O114" s="5">
        <f t="shared" ref="O114:V114" si="20">IF((C114-$N$109)/(1-$N$109-$N$110*(1-C114))&gt;=0,(C114-$N$109)/(1-$N$109-$N$110*(1-C114)),0)</f>
        <v>0.96058899956691213</v>
      </c>
      <c r="P114" s="5">
        <f t="shared" si="20"/>
        <v>0.83140596469872186</v>
      </c>
      <c r="Q114" s="5">
        <f t="shared" si="20"/>
        <v>0.70235198702351975</v>
      </c>
      <c r="R114" s="5">
        <f t="shared" si="20"/>
        <v>0.26667870362011376</v>
      </c>
      <c r="S114" s="5">
        <f t="shared" si="20"/>
        <v>0.14205535126766017</v>
      </c>
      <c r="T114" s="5">
        <f t="shared" si="20"/>
        <v>9.825673534072904E-2</v>
      </c>
      <c r="U114" s="5">
        <f t="shared" si="20"/>
        <v>7.6730441750976652E-2</v>
      </c>
      <c r="V114" s="5">
        <f t="shared" si="20"/>
        <v>6.412583182093165E-2</v>
      </c>
      <c r="W114" s="5">
        <f t="shared" ref="W114:W144" si="21">IF((K114-$N$109)/(1-$N$109-$N$110*(1-K114))&gt;=0,(K114-$N$109)/(1-$N$109-$N$110*(1-K114)),0)</f>
        <v>7.4415805836927099E-2</v>
      </c>
      <c r="X114" s="5">
        <f t="shared" ref="X114:Y144" si="22">IF((L114-$N$109)/(1-$N$109-$N$110*(1-L114))&gt;=0,(L114-$N$109)/(1-$N$109-$N$110*(1-L114)),0)</f>
        <v>6.7827312066015902E-2</v>
      </c>
      <c r="Y114" s="5">
        <f t="shared" si="22"/>
        <v>1.1797676008202325</v>
      </c>
      <c r="AA114" s="5">
        <f>IF(O114&gt;0,(1-O114)^2/(2*O114),0)</f>
        <v>8.0847633891140494E-4</v>
      </c>
      <c r="AB114" s="5">
        <f t="shared" ref="AB114:AK129" si="23">IF(P114&gt;0,(1-P114)^2/(2*P114),0)</f>
        <v>1.7093904750532227E-2</v>
      </c>
      <c r="AC114" s="5">
        <f t="shared" si="23"/>
        <v>6.3069757945940136E-2</v>
      </c>
      <c r="AD114" s="5">
        <f t="shared" si="23"/>
        <v>1.0082547208012553</v>
      </c>
      <c r="AE114" s="5">
        <f t="shared" si="23"/>
        <v>2.5907824440262006</v>
      </c>
      <c r="AF114" s="5">
        <f t="shared" si="23"/>
        <v>4.1378380450897163</v>
      </c>
      <c r="AG114" s="5">
        <f t="shared" si="23"/>
        <v>5.5546837587344973</v>
      </c>
      <c r="AH114" s="5">
        <f t="shared" si="23"/>
        <v>6.8292327272312185</v>
      </c>
      <c r="AI114" s="5">
        <f t="shared" si="23"/>
        <v>5.7562105983362519</v>
      </c>
      <c r="AJ114" s="5">
        <f t="shared" si="23"/>
        <v>6.4055753771012567</v>
      </c>
      <c r="AK114" s="5">
        <f t="shared" si="23"/>
        <v>1.369608314476279E-2</v>
      </c>
      <c r="AL114" s="13">
        <v>400</v>
      </c>
      <c r="AM114" s="5">
        <f t="shared" ref="AM114:AV114" si="24">IF(AA114-$AK114&gt;=0,AA114-$AK114,0)</f>
        <v>0</v>
      </c>
      <c r="AN114" s="5">
        <f t="shared" si="24"/>
        <v>3.3978216057694369E-3</v>
      </c>
      <c r="AO114" s="5">
        <f t="shared" si="24"/>
        <v>4.9373674801177346E-2</v>
      </c>
      <c r="AP114" s="5">
        <f t="shared" si="24"/>
        <v>0.99455863765649255</v>
      </c>
      <c r="AQ114" s="5">
        <f t="shared" si="24"/>
        <v>2.5770863608814376</v>
      </c>
      <c r="AR114" s="5">
        <f t="shared" si="24"/>
        <v>4.1241419619449537</v>
      </c>
      <c r="AS114" s="5">
        <f t="shared" si="24"/>
        <v>5.5409876755897347</v>
      </c>
      <c r="AT114" s="35">
        <f t="shared" si="24"/>
        <v>6.815536644086456</v>
      </c>
      <c r="AU114" s="35">
        <f t="shared" si="24"/>
        <v>5.7425145151914894</v>
      </c>
      <c r="AV114" s="35">
        <f t="shared" si="24"/>
        <v>6.3918792939564941</v>
      </c>
      <c r="AW114" s="5"/>
    </row>
    <row r="115" spans="1:49" x14ac:dyDescent="0.25">
      <c r="A115" s="29">
        <v>410</v>
      </c>
      <c r="B115" s="23"/>
      <c r="C115" s="23">
        <v>0.84689999999999999</v>
      </c>
      <c r="D115" s="23">
        <v>0.61950000000000005</v>
      </c>
      <c r="E115" s="23">
        <v>0.45479999999999998</v>
      </c>
      <c r="F115" s="23">
        <v>0.14779999999999999</v>
      </c>
      <c r="G115" s="23">
        <v>8.929999999999999E-2</v>
      </c>
      <c r="H115" s="23">
        <v>7.9899999999999999E-2</v>
      </c>
      <c r="I115" s="23">
        <v>7.0499999999999993E-2</v>
      </c>
      <c r="J115" s="23">
        <v>7.1500000000000008E-2</v>
      </c>
      <c r="K115" s="23">
        <v>7.3499999999999996E-2</v>
      </c>
      <c r="L115" s="23">
        <v>6.7000000000000004E-2</v>
      </c>
      <c r="M115" s="23">
        <v>1.4572000000000001</v>
      </c>
      <c r="N115" s="23"/>
      <c r="O115" s="5">
        <f t="shared" ref="O115:O144" si="25">IF((C115-$N$109)/(1-$N$109-$N$110*(1-C115))&gt;=0,(C115-$N$109)/(1-$N$109-$N$110*(1-C115)),0)</f>
        <v>0.9133510668402286</v>
      </c>
      <c r="P115" s="5">
        <f t="shared" ref="P115:P144" si="26">IF((D115-$N$109)/(1-$N$109-$N$110*(1-D115))&gt;=0,(D115-$N$109)/(1-$N$109-$N$110*(1-D115)),0)</f>
        <v>0.75284183176355968</v>
      </c>
      <c r="Q115" s="5">
        <f t="shared" ref="Q115:Q144" si="27">IF((E115-$N$109)/(1-$N$109-$N$110*(1-E115))&gt;=0,(E115-$N$109)/(1-$N$109-$N$110*(1-E115)),0)</f>
        <v>0.60343322665114929</v>
      </c>
      <c r="R115" s="5">
        <f t="shared" ref="R115:R144" si="28">IF((F115-$N$109)/(1-$N$109-$N$110*(1-F115))&gt;=0,(F115-$N$109)/(1-$N$109-$N$110*(1-F115)),0)</f>
        <v>0.20191047012549165</v>
      </c>
      <c r="S115" s="5">
        <f t="shared" ref="S115:S144" si="29">IF((G115-$N$109)/(1-$N$109-$N$110*(1-G115))&gt;=0,(G115-$N$109)/(1-$N$109-$N$110*(1-G115)),0)</f>
        <v>9.7691469335182787E-2</v>
      </c>
      <c r="T115" s="5">
        <f t="shared" ref="T115:T144" si="30">IF((H115-$N$109)/(1-$N$109-$N$110*(1-H115))&gt;=0,(H115-$N$109)/(1-$N$109-$N$110*(1-H115)),0)</f>
        <v>7.9807980798079811E-2</v>
      </c>
      <c r="U115" s="5">
        <f t="shared" ref="U115:U144" si="31">IF((I115-$N$109)/(1-$N$109-$N$110*(1-I115))&gt;=0,(I115-$N$109)/(1-$N$109-$N$110*(1-I115)),0)</f>
        <v>6.1585058051489137E-2</v>
      </c>
      <c r="V115" s="5">
        <f t="shared" ref="V115:V144" si="32">IF((J115-$N$109)/(1-$N$109-$N$110*(1-J115))&gt;=0,(J115-$N$109)/(1-$N$109-$N$110*(1-J115)),0)</f>
        <v>6.3540090771558269E-2</v>
      </c>
      <c r="W115" s="5">
        <f t="shared" si="21"/>
        <v>6.7438349270256659E-2</v>
      </c>
      <c r="X115" s="5">
        <f t="shared" si="22"/>
        <v>5.4711246200607917E-2</v>
      </c>
      <c r="Y115" s="5">
        <f t="shared" si="22"/>
        <v>1.1923271075214537</v>
      </c>
      <c r="AA115" s="5">
        <f t="shared" ref="AA115:AK144" si="33">IF(O115&gt;0,(1-O115)^2/(2*O115),0)</f>
        <v>4.1101597678649803E-3</v>
      </c>
      <c r="AB115" s="5">
        <f t="shared" si="23"/>
        <v>4.0571045303695215E-2</v>
      </c>
      <c r="AC115" s="5">
        <f t="shared" si="23"/>
        <v>0.13030870590030941</v>
      </c>
      <c r="AD115" s="5">
        <f t="shared" si="23"/>
        <v>1.5773003185506864</v>
      </c>
      <c r="AE115" s="5">
        <f t="shared" si="23"/>
        <v>4.1669998928826022</v>
      </c>
      <c r="AF115" s="5">
        <f t="shared" si="23"/>
        <v>5.304941584384002</v>
      </c>
      <c r="AG115" s="5">
        <f t="shared" si="23"/>
        <v>7.1496449880421391</v>
      </c>
      <c r="AH115" s="5">
        <f t="shared" si="23"/>
        <v>6.9008176644333945</v>
      </c>
      <c r="AI115" s="5">
        <f t="shared" si="23"/>
        <v>6.4478982791127422</v>
      </c>
      <c r="AJ115" s="5">
        <f t="shared" si="23"/>
        <v>8.1662445119891895</v>
      </c>
      <c r="AK115" s="5">
        <f t="shared" si="23"/>
        <v>1.5511563921607492E-2</v>
      </c>
      <c r="AL115" s="13">
        <v>410</v>
      </c>
      <c r="AM115" s="5">
        <f t="shared" ref="AM115:AM144" si="34">IF(AA115-$AK115&gt;=0,AA115-$AK115,0)</f>
        <v>0</v>
      </c>
      <c r="AN115" s="5">
        <f t="shared" ref="AN115:AN144" si="35">IF(AB115-$AK115&gt;=0,AB115-$AK115,0)</f>
        <v>2.5059481382087724E-2</v>
      </c>
      <c r="AO115" s="5">
        <f t="shared" ref="AO115:AO144" si="36">IF(AC115-$AK115&gt;=0,AC115-$AK115,0)</f>
        <v>0.11479714197870192</v>
      </c>
      <c r="AP115" s="5">
        <f t="shared" ref="AP115:AP144" si="37">IF(AD115-$AK115&gt;=0,AD115-$AK115,0)</f>
        <v>1.561788754629079</v>
      </c>
      <c r="AQ115" s="5">
        <f t="shared" ref="AQ115:AQ144" si="38">IF(AE115-$AK115&gt;=0,AE115-$AK115,0)</f>
        <v>4.151488328960995</v>
      </c>
      <c r="AR115" s="5">
        <f t="shared" ref="AR115:AR144" si="39">IF(AF115-$AK115&gt;=0,AF115-$AK115,0)</f>
        <v>5.2894300204623947</v>
      </c>
      <c r="AS115" s="5">
        <f t="shared" ref="AS115:AS144" si="40">IF(AG115-$AK115&gt;=0,AG115-$AK115,0)</f>
        <v>7.1341334241205319</v>
      </c>
      <c r="AT115" s="35">
        <f t="shared" ref="AT115:AT144" si="41">IF(AH115-$AK115&gt;=0,AH115-$AK115,0)</f>
        <v>6.8853061005117873</v>
      </c>
      <c r="AU115" s="35">
        <f t="shared" ref="AU115:AU144" si="42">IF(AI115-$AK115&gt;=0,AI115-$AK115,0)</f>
        <v>6.4323867151911349</v>
      </c>
      <c r="AV115" s="35">
        <f t="shared" ref="AV115:AV144" si="43">IF(AJ115-$AK115&gt;=0,AJ115-$AK115,0)</f>
        <v>8.1507329480675814</v>
      </c>
      <c r="AW115" s="5"/>
    </row>
    <row r="116" spans="1:49" x14ac:dyDescent="0.25">
      <c r="A116" s="29">
        <v>420</v>
      </c>
      <c r="B116" s="23"/>
      <c r="C116" s="23">
        <v>0.77400000000000002</v>
      </c>
      <c r="D116" s="23">
        <v>0.53949999999999998</v>
      </c>
      <c r="E116" s="23">
        <v>0.38939999999999997</v>
      </c>
      <c r="F116" s="23">
        <v>0.10800000000000001</v>
      </c>
      <c r="G116" s="23">
        <v>7.6100000000000001E-2</v>
      </c>
      <c r="H116" s="23">
        <v>6.83E-2</v>
      </c>
      <c r="I116" s="23">
        <v>5.8700000000000002E-2</v>
      </c>
      <c r="J116" s="23">
        <v>5.8700000000000002E-2</v>
      </c>
      <c r="K116" s="23">
        <v>5.9500000000000004E-2</v>
      </c>
      <c r="L116" s="23">
        <v>5.7200000000000001E-2</v>
      </c>
      <c r="M116" s="23">
        <v>1.4661000000000002</v>
      </c>
      <c r="N116" s="23"/>
      <c r="O116" s="5">
        <f t="shared" si="25"/>
        <v>0.86658795749704842</v>
      </c>
      <c r="P116" s="5">
        <f t="shared" si="26"/>
        <v>0.68448098663926016</v>
      </c>
      <c r="Q116" s="5">
        <f t="shared" si="27"/>
        <v>0.53367954788452732</v>
      </c>
      <c r="R116" s="5">
        <f t="shared" si="28"/>
        <v>0.13229571984435798</v>
      </c>
      <c r="S116" s="5">
        <f t="shared" si="29"/>
        <v>7.2482682461600237E-2</v>
      </c>
      <c r="T116" s="5">
        <f t="shared" si="30"/>
        <v>5.7270059698472126E-2</v>
      </c>
      <c r="U116" s="5">
        <f t="shared" si="31"/>
        <v>3.8213957290283034E-2</v>
      </c>
      <c r="V116" s="5">
        <f t="shared" si="32"/>
        <v>3.8213957290283034E-2</v>
      </c>
      <c r="W116" s="5">
        <f t="shared" si="21"/>
        <v>3.981623277182237E-2</v>
      </c>
      <c r="X116" s="5">
        <f t="shared" si="22"/>
        <v>3.5202619729840359E-2</v>
      </c>
      <c r="Y116" s="5">
        <f t="shared" si="22"/>
        <v>1.1953396756213068</v>
      </c>
      <c r="AA116" s="5">
        <f t="shared" si="33"/>
        <v>1.0269455587761257E-2</v>
      </c>
      <c r="AB116" s="5">
        <f t="shared" si="23"/>
        <v>7.2720973800110417E-2</v>
      </c>
      <c r="AC116" s="5">
        <f t="shared" si="23"/>
        <v>0.20373158848147366</v>
      </c>
      <c r="AD116" s="5">
        <f t="shared" si="23"/>
        <v>2.8455596246280614</v>
      </c>
      <c r="AE116" s="5">
        <f t="shared" si="23"/>
        <v>5.9344407872141796</v>
      </c>
      <c r="AF116" s="5">
        <f t="shared" si="23"/>
        <v>7.7592004008739712</v>
      </c>
      <c r="AG116" s="5">
        <f t="shared" si="23"/>
        <v>12.103331577575622</v>
      </c>
      <c r="AH116" s="5">
        <f t="shared" si="23"/>
        <v>12.103331577575622</v>
      </c>
      <c r="AI116" s="5">
        <f t="shared" si="23"/>
        <v>11.577600424078216</v>
      </c>
      <c r="AJ116" s="5">
        <f t="shared" si="23"/>
        <v>13.221089681957944</v>
      </c>
      <c r="AK116" s="5">
        <f t="shared" si="23"/>
        <v>1.5960981489217298E-2</v>
      </c>
      <c r="AL116" s="13">
        <v>420</v>
      </c>
      <c r="AM116" s="5">
        <f t="shared" si="34"/>
        <v>0</v>
      </c>
      <c r="AN116" s="5">
        <f t="shared" si="35"/>
        <v>5.6759992310893119E-2</v>
      </c>
      <c r="AO116" s="5">
        <f t="shared" si="36"/>
        <v>0.18777060699225637</v>
      </c>
      <c r="AP116" s="5">
        <f t="shared" si="37"/>
        <v>2.8295986431388442</v>
      </c>
      <c r="AQ116" s="5">
        <f t="shared" si="38"/>
        <v>5.9184798057249619</v>
      </c>
      <c r="AR116" s="5">
        <f t="shared" si="39"/>
        <v>7.7432394193847536</v>
      </c>
      <c r="AS116" s="5">
        <f t="shared" si="40"/>
        <v>12.087370596086405</v>
      </c>
      <c r="AT116" s="35">
        <f t="shared" si="41"/>
        <v>12.087370596086405</v>
      </c>
      <c r="AU116" s="35">
        <f t="shared" si="42"/>
        <v>11.561639442589</v>
      </c>
      <c r="AV116" s="35">
        <f t="shared" si="43"/>
        <v>13.205128700468727</v>
      </c>
      <c r="AW116" s="5"/>
    </row>
    <row r="117" spans="1:49" x14ac:dyDescent="0.25">
      <c r="A117" s="29">
        <v>430</v>
      </c>
      <c r="B117" s="23"/>
      <c r="C117" s="23">
        <v>0.70860000000000001</v>
      </c>
      <c r="D117" s="23">
        <v>0.48580000000000001</v>
      </c>
      <c r="E117" s="23">
        <v>0.33409999999999995</v>
      </c>
      <c r="F117" s="23">
        <v>8.6500000000000007E-2</v>
      </c>
      <c r="G117" s="23">
        <v>6.2300000000000001E-2</v>
      </c>
      <c r="H117" s="23">
        <v>5.28E-2</v>
      </c>
      <c r="I117" s="23">
        <v>5.2400000000000002E-2</v>
      </c>
      <c r="J117" s="23">
        <v>5.0099999999999999E-2</v>
      </c>
      <c r="K117" s="23">
        <v>5.16E-2</v>
      </c>
      <c r="L117" s="23">
        <v>4.99E-2</v>
      </c>
      <c r="M117" s="23">
        <v>1.4911000000000001</v>
      </c>
      <c r="N117" s="23"/>
      <c r="O117" s="5">
        <f t="shared" si="25"/>
        <v>0.82107331450325427</v>
      </c>
      <c r="P117" s="5">
        <f t="shared" si="26"/>
        <v>0.63422962014511319</v>
      </c>
      <c r="Q117" s="5">
        <f t="shared" si="27"/>
        <v>0.46902160912207963</v>
      </c>
      <c r="R117" s="5">
        <f t="shared" si="28"/>
        <v>9.2399403874813726E-2</v>
      </c>
      <c r="S117" s="5">
        <f t="shared" si="29"/>
        <v>4.5403644507787846E-2</v>
      </c>
      <c r="T117" s="5">
        <f t="shared" si="30"/>
        <v>2.6315789473684213E-2</v>
      </c>
      <c r="U117" s="5">
        <f t="shared" si="31"/>
        <v>2.5503907856849039E-2</v>
      </c>
      <c r="V117" s="5">
        <f t="shared" si="32"/>
        <v>2.0822595608700131E-2</v>
      </c>
      <c r="W117" s="5">
        <f t="shared" si="21"/>
        <v>2.387813915191437E-2</v>
      </c>
      <c r="X117" s="5">
        <f t="shared" si="22"/>
        <v>2.0414475719146303E-2</v>
      </c>
      <c r="Y117" s="5">
        <f t="shared" si="22"/>
        <v>1.2036829662809505</v>
      </c>
      <c r="AA117" s="5">
        <f t="shared" si="33"/>
        <v>1.9495676096975667E-2</v>
      </c>
      <c r="AB117" s="5">
        <f t="shared" si="23"/>
        <v>0.10547281814792661</v>
      </c>
      <c r="AC117" s="5">
        <f t="shared" si="23"/>
        <v>0.30055976749881602</v>
      </c>
      <c r="AD117" s="5">
        <f t="shared" si="23"/>
        <v>4.4574900245180515</v>
      </c>
      <c r="AE117" s="5">
        <f t="shared" si="23"/>
        <v>10.035033660818916</v>
      </c>
      <c r="AF117" s="5">
        <f t="shared" si="23"/>
        <v>18.013157894736842</v>
      </c>
      <c r="AG117" s="5">
        <f t="shared" si="23"/>
        <v>18.617590663605839</v>
      </c>
      <c r="AH117" s="5">
        <f t="shared" si="23"/>
        <v>23.022787535428115</v>
      </c>
      <c r="AI117" s="5">
        <f t="shared" si="23"/>
        <v>19.951594241989749</v>
      </c>
      <c r="AJ117" s="5">
        <f t="shared" si="23"/>
        <v>23.502631480283814</v>
      </c>
      <c r="AK117" s="5">
        <f t="shared" si="23"/>
        <v>1.7233254899830259E-2</v>
      </c>
      <c r="AL117" s="13">
        <v>430</v>
      </c>
      <c r="AM117" s="5">
        <f t="shared" si="34"/>
        <v>2.2624211971454082E-3</v>
      </c>
      <c r="AN117" s="5">
        <f t="shared" si="35"/>
        <v>8.8239563248096356E-2</v>
      </c>
      <c r="AO117" s="5">
        <f t="shared" si="36"/>
        <v>0.28332651259898578</v>
      </c>
      <c r="AP117" s="5">
        <f t="shared" si="37"/>
        <v>4.4402567696182214</v>
      </c>
      <c r="AQ117" s="5">
        <f t="shared" si="38"/>
        <v>10.017800405919086</v>
      </c>
      <c r="AR117" s="5">
        <f t="shared" si="39"/>
        <v>17.995924639837011</v>
      </c>
      <c r="AS117" s="5">
        <f t="shared" si="40"/>
        <v>18.600357408706007</v>
      </c>
      <c r="AT117" s="35">
        <f t="shared" si="41"/>
        <v>23.005554280528283</v>
      </c>
      <c r="AU117" s="35">
        <f t="shared" si="42"/>
        <v>19.934360987089917</v>
      </c>
      <c r="AV117" s="35">
        <f t="shared" si="43"/>
        <v>23.485398225383982</v>
      </c>
      <c r="AW117" s="5"/>
    </row>
    <row r="118" spans="1:49" x14ac:dyDescent="0.25">
      <c r="A118" s="29">
        <v>440</v>
      </c>
      <c r="B118" s="23"/>
      <c r="C118" s="23">
        <v>0.66579999999999995</v>
      </c>
      <c r="D118" s="23">
        <v>0.44500000000000001</v>
      </c>
      <c r="E118" s="23">
        <v>0.29809999999999998</v>
      </c>
      <c r="F118" s="23">
        <v>6.7199999999999996E-2</v>
      </c>
      <c r="G118" s="23">
        <v>4.6799999999999994E-2</v>
      </c>
      <c r="H118" s="23">
        <v>4.1900000000000007E-2</v>
      </c>
      <c r="I118" s="23">
        <v>4.0300000000000002E-2</v>
      </c>
      <c r="J118" s="23">
        <v>3.8300000000000001E-2</v>
      </c>
      <c r="K118" s="23">
        <v>4.07E-2</v>
      </c>
      <c r="L118" s="23">
        <v>3.6299999999999999E-2</v>
      </c>
      <c r="M118" s="23">
        <v>1.4953999999999998</v>
      </c>
      <c r="N118" s="23"/>
      <c r="O118" s="5">
        <f t="shared" si="25"/>
        <v>0.78925463488460079</v>
      </c>
      <c r="P118" s="5">
        <f t="shared" si="26"/>
        <v>0.59340659340659341</v>
      </c>
      <c r="Q118" s="5">
        <f t="shared" si="27"/>
        <v>0.4237747311386586</v>
      </c>
      <c r="R118" s="5">
        <f t="shared" si="28"/>
        <v>5.5105348460291727E-2</v>
      </c>
      <c r="S118" s="5">
        <f t="shared" si="29"/>
        <v>1.406702523789821E-2</v>
      </c>
      <c r="T118" s="5">
        <f t="shared" si="30"/>
        <v>3.950514606507965E-3</v>
      </c>
      <c r="U118" s="5">
        <f t="shared" si="31"/>
        <v>6.2480474851609217E-4</v>
      </c>
      <c r="V118" s="5">
        <f t="shared" si="32"/>
        <v>0</v>
      </c>
      <c r="W118" s="5">
        <f t="shared" si="21"/>
        <v>1.4572707400853529E-3</v>
      </c>
      <c r="X118" s="5">
        <f t="shared" si="22"/>
        <v>0</v>
      </c>
      <c r="Y118" s="5">
        <f t="shared" si="22"/>
        <v>1.2051006044547485</v>
      </c>
      <c r="AA118" s="5">
        <f t="shared" si="33"/>
        <v>2.8136425783623534E-2</v>
      </c>
      <c r="AB118" s="5">
        <f t="shared" si="23"/>
        <v>0.13929588929588929</v>
      </c>
      <c r="AC118" s="5">
        <f t="shared" si="23"/>
        <v>0.39175950814972443</v>
      </c>
      <c r="AD118" s="5">
        <f t="shared" si="23"/>
        <v>8.1010820859948538</v>
      </c>
      <c r="AE118" s="5">
        <f t="shared" si="23"/>
        <v>34.551151159677801</v>
      </c>
      <c r="AF118" s="5">
        <f t="shared" si="23"/>
        <v>125.56776473098708</v>
      </c>
      <c r="AG118" s="5">
        <f t="shared" si="23"/>
        <v>799.25031240236979</v>
      </c>
      <c r="AH118" s="5">
        <f t="shared" si="23"/>
        <v>0</v>
      </c>
      <c r="AI118" s="5">
        <f t="shared" si="23"/>
        <v>342.1078714925132</v>
      </c>
      <c r="AJ118" s="5">
        <f t="shared" si="23"/>
        <v>0</v>
      </c>
      <c r="AK118" s="5">
        <f t="shared" si="23"/>
        <v>1.7453421644716634E-2</v>
      </c>
      <c r="AL118" s="13">
        <v>440</v>
      </c>
      <c r="AM118" s="5">
        <f t="shared" si="34"/>
        <v>1.0683004138906899E-2</v>
      </c>
      <c r="AN118" s="5">
        <f t="shared" si="35"/>
        <v>0.12184246765117265</v>
      </c>
      <c r="AO118" s="5">
        <f t="shared" si="36"/>
        <v>0.3743060865050078</v>
      </c>
      <c r="AP118" s="5">
        <f t="shared" si="37"/>
        <v>8.0836286643501367</v>
      </c>
      <c r="AQ118" s="35">
        <f t="shared" si="38"/>
        <v>34.533697738033084</v>
      </c>
      <c r="AR118" s="35">
        <f t="shared" si="39"/>
        <v>125.55031130934236</v>
      </c>
      <c r="AS118" s="35">
        <f t="shared" si="40"/>
        <v>799.23285898072504</v>
      </c>
      <c r="AT118" s="35">
        <f t="shared" si="41"/>
        <v>0</v>
      </c>
      <c r="AU118" s="35">
        <f t="shared" si="42"/>
        <v>342.09041807086851</v>
      </c>
      <c r="AV118" s="35">
        <f t="shared" si="43"/>
        <v>0</v>
      </c>
      <c r="AW118" s="5"/>
    </row>
    <row r="119" spans="1:49" x14ac:dyDescent="0.25">
      <c r="A119" s="29">
        <v>450</v>
      </c>
      <c r="B119" s="23"/>
      <c r="C119" s="23">
        <v>0.67599999999999993</v>
      </c>
      <c r="D119" s="23">
        <v>0.45039999999999997</v>
      </c>
      <c r="E119" s="23">
        <v>0.30130000000000001</v>
      </c>
      <c r="F119" s="23">
        <v>6.88E-2</v>
      </c>
      <c r="G119" s="23">
        <v>4.6500000000000007E-2</v>
      </c>
      <c r="H119" s="23">
        <v>4.1799999999999997E-2</v>
      </c>
      <c r="I119" s="23">
        <v>4.07E-2</v>
      </c>
      <c r="J119" s="23">
        <v>3.8699999999999998E-2</v>
      </c>
      <c r="K119" s="23">
        <v>0.04</v>
      </c>
      <c r="L119" s="23">
        <v>3.7900000000000003E-2</v>
      </c>
      <c r="M119" s="23">
        <v>1.5096000000000001</v>
      </c>
      <c r="N119" s="23"/>
      <c r="O119" s="5">
        <f t="shared" si="25"/>
        <v>0.79699248120300747</v>
      </c>
      <c r="P119" s="5">
        <f t="shared" si="26"/>
        <v>0.5989492119089318</v>
      </c>
      <c r="Q119" s="5">
        <f t="shared" si="27"/>
        <v>0.42790469172193574</v>
      </c>
      <c r="R119" s="5">
        <f t="shared" si="28"/>
        <v>5.8252427184466021E-2</v>
      </c>
      <c r="S119" s="5">
        <f t="shared" si="29"/>
        <v>1.3450594930160386E-2</v>
      </c>
      <c r="T119" s="5">
        <f t="shared" si="30"/>
        <v>3.7429819089207657E-3</v>
      </c>
      <c r="U119" s="5">
        <f t="shared" si="31"/>
        <v>1.4572707400853529E-3</v>
      </c>
      <c r="V119" s="5">
        <f t="shared" si="32"/>
        <v>0</v>
      </c>
      <c r="W119" s="5">
        <f t="shared" si="21"/>
        <v>0</v>
      </c>
      <c r="X119" s="5">
        <f t="shared" si="22"/>
        <v>0</v>
      </c>
      <c r="Y119" s="5">
        <f t="shared" si="22"/>
        <v>1.2097464603226871</v>
      </c>
      <c r="AA119" s="5">
        <f t="shared" si="33"/>
        <v>2.5854731167541511E-2</v>
      </c>
      <c r="AB119" s="5">
        <f t="shared" si="23"/>
        <v>0.13426992759189266</v>
      </c>
      <c r="AC119" s="5">
        <f t="shared" si="23"/>
        <v>0.38243684643502035</v>
      </c>
      <c r="AD119" s="5">
        <f t="shared" si="23"/>
        <v>7.6124595469255665</v>
      </c>
      <c r="AE119" s="5">
        <f t="shared" si="23"/>
        <v>36.179802220541966</v>
      </c>
      <c r="AF119" s="5">
        <f t="shared" si="23"/>
        <v>132.58520482428807</v>
      </c>
      <c r="AG119" s="5">
        <f t="shared" si="23"/>
        <v>342.1078714925132</v>
      </c>
      <c r="AH119" s="5">
        <f t="shared" si="23"/>
        <v>0</v>
      </c>
      <c r="AI119" s="5">
        <f t="shared" si="23"/>
        <v>0</v>
      </c>
      <c r="AJ119" s="5">
        <f t="shared" si="23"/>
        <v>0</v>
      </c>
      <c r="AK119" s="5">
        <f t="shared" si="23"/>
        <v>1.8182974309410963E-2</v>
      </c>
      <c r="AL119" s="13">
        <v>450</v>
      </c>
      <c r="AM119" s="5">
        <f t="shared" si="34"/>
        <v>7.6717568581305476E-3</v>
      </c>
      <c r="AN119" s="5">
        <f t="shared" si="35"/>
        <v>0.1160869532824817</v>
      </c>
      <c r="AO119" s="5">
        <f t="shared" si="36"/>
        <v>0.36425387212560939</v>
      </c>
      <c r="AP119" s="5">
        <f t="shared" si="37"/>
        <v>7.5942765726161552</v>
      </c>
      <c r="AQ119" s="35">
        <f t="shared" si="38"/>
        <v>36.161619246232554</v>
      </c>
      <c r="AR119" s="35">
        <f t="shared" si="39"/>
        <v>132.56702184997866</v>
      </c>
      <c r="AS119" s="35">
        <f t="shared" si="40"/>
        <v>342.08968851820379</v>
      </c>
      <c r="AT119" s="35">
        <f t="shared" si="41"/>
        <v>0</v>
      </c>
      <c r="AU119" s="35">
        <f t="shared" si="42"/>
        <v>0</v>
      </c>
      <c r="AV119" s="35">
        <f t="shared" si="43"/>
        <v>0</v>
      </c>
      <c r="AW119" s="5"/>
    </row>
    <row r="120" spans="1:49" x14ac:dyDescent="0.25">
      <c r="A120" s="29">
        <v>460</v>
      </c>
      <c r="B120" s="23"/>
      <c r="C120" s="23">
        <v>0.69530000000000003</v>
      </c>
      <c r="D120" s="23">
        <v>0.47479999999999994</v>
      </c>
      <c r="E120" s="23">
        <v>0.32170000000000004</v>
      </c>
      <c r="F120" s="23">
        <v>7.5399999999999995E-2</v>
      </c>
      <c r="G120" s="23">
        <v>5.2199999999999996E-2</v>
      </c>
      <c r="H120" s="23">
        <v>4.6699999999999998E-2</v>
      </c>
      <c r="I120" s="23">
        <v>4.3899999999999995E-2</v>
      </c>
      <c r="J120" s="23">
        <v>4.2300000000000004E-2</v>
      </c>
      <c r="K120" s="23">
        <v>4.3499999999999997E-2</v>
      </c>
      <c r="L120" s="23">
        <v>4.0800000000000003E-2</v>
      </c>
      <c r="M120" s="23">
        <v>1.5137</v>
      </c>
      <c r="N120" s="23"/>
      <c r="O120" s="5">
        <f t="shared" si="25"/>
        <v>0.8113663096638396</v>
      </c>
      <c r="P120" s="5">
        <f t="shared" si="26"/>
        <v>0.6234585603670777</v>
      </c>
      <c r="Q120" s="5">
        <f t="shared" si="27"/>
        <v>0.45373278569702835</v>
      </c>
      <c r="R120" s="5">
        <f t="shared" si="28"/>
        <v>7.1127185051235678E-2</v>
      </c>
      <c r="S120" s="5">
        <f t="shared" si="29"/>
        <v>2.5097716519234717E-2</v>
      </c>
      <c r="T120" s="5">
        <f t="shared" si="30"/>
        <v>1.3861590979621389E-2</v>
      </c>
      <c r="U120" s="5">
        <f t="shared" si="31"/>
        <v>8.0921257391845507E-3</v>
      </c>
      <c r="V120" s="5">
        <f t="shared" si="32"/>
        <v>4.7802140704562065E-3</v>
      </c>
      <c r="W120" s="5">
        <f t="shared" si="21"/>
        <v>7.2651790347690636E-3</v>
      </c>
      <c r="X120" s="5">
        <f t="shared" si="22"/>
        <v>1.6652789342214867E-3</v>
      </c>
      <c r="Y120" s="5">
        <f t="shared" si="22"/>
        <v>1.211077782799852</v>
      </c>
      <c r="AA120" s="5">
        <f t="shared" si="33"/>
        <v>2.1927623014431574E-2</v>
      </c>
      <c r="AB120" s="5">
        <f t="shared" si="23"/>
        <v>0.11370720106670355</v>
      </c>
      <c r="AC120" s="5">
        <f t="shared" si="23"/>
        <v>0.32883657389217746</v>
      </c>
      <c r="AD120" s="5">
        <f t="shared" si="23"/>
        <v>6.0652246094747699</v>
      </c>
      <c r="AE120" s="5">
        <f t="shared" si="23"/>
        <v>18.934680005800608</v>
      </c>
      <c r="AF120" s="5">
        <f t="shared" si="23"/>
        <v>35.077826317877879</v>
      </c>
      <c r="AG120" s="5">
        <f t="shared" si="23"/>
        <v>60.792507601331231</v>
      </c>
      <c r="AH120" s="5">
        <f t="shared" si="23"/>
        <v>103.60021619399157</v>
      </c>
      <c r="AI120" s="5">
        <f t="shared" si="23"/>
        <v>67.825061160946021</v>
      </c>
      <c r="AJ120" s="5">
        <f t="shared" si="23"/>
        <v>299.25083263946624</v>
      </c>
      <c r="AK120" s="5">
        <f t="shared" si="23"/>
        <v>1.8394289377804837E-2</v>
      </c>
      <c r="AL120" s="13">
        <v>460</v>
      </c>
      <c r="AM120" s="5">
        <f t="shared" si="34"/>
        <v>3.5333336366267371E-3</v>
      </c>
      <c r="AN120" s="5">
        <f t="shared" si="35"/>
        <v>9.5312911688898716E-2</v>
      </c>
      <c r="AO120" s="5">
        <f t="shared" si="36"/>
        <v>0.31044228451437261</v>
      </c>
      <c r="AP120" s="5">
        <f t="shared" si="37"/>
        <v>6.0468303200969649</v>
      </c>
      <c r="AQ120" s="35">
        <f t="shared" si="38"/>
        <v>18.916285716422802</v>
      </c>
      <c r="AR120" s="35">
        <f t="shared" si="39"/>
        <v>35.059432028500076</v>
      </c>
      <c r="AS120" s="35">
        <f t="shared" si="40"/>
        <v>60.774113311953428</v>
      </c>
      <c r="AT120" s="35">
        <f t="shared" si="41"/>
        <v>103.58182190461376</v>
      </c>
      <c r="AU120" s="35">
        <f t="shared" si="42"/>
        <v>67.806666871568211</v>
      </c>
      <c r="AV120" s="35">
        <f t="shared" si="43"/>
        <v>299.23243835008844</v>
      </c>
      <c r="AW120" s="5"/>
    </row>
    <row r="121" spans="1:49" x14ac:dyDescent="0.25">
      <c r="A121" s="29">
        <v>470</v>
      </c>
      <c r="B121" s="23"/>
      <c r="C121" s="23">
        <v>0.76349999999999996</v>
      </c>
      <c r="D121" s="23">
        <v>0.54249999999999998</v>
      </c>
      <c r="E121" s="23">
        <v>0.38400000000000001</v>
      </c>
      <c r="F121" s="23">
        <v>0.1017</v>
      </c>
      <c r="G121" s="23">
        <v>6.6500000000000004E-2</v>
      </c>
      <c r="H121" s="23">
        <v>5.6100000000000004E-2</v>
      </c>
      <c r="I121" s="23">
        <v>5.2400000000000002E-2</v>
      </c>
      <c r="J121" s="23">
        <v>5.0799999999999998E-2</v>
      </c>
      <c r="K121" s="23">
        <v>5.1299999999999998E-2</v>
      </c>
      <c r="L121" s="23">
        <v>4.7599999999999996E-2</v>
      </c>
      <c r="M121" s="23">
        <v>1.5008000000000001</v>
      </c>
      <c r="N121" s="23"/>
      <c r="O121" s="5">
        <f t="shared" si="25"/>
        <v>0.85951885951885942</v>
      </c>
      <c r="P121" s="5">
        <f t="shared" si="26"/>
        <v>0.68717948717948718</v>
      </c>
      <c r="Q121" s="5">
        <f t="shared" si="27"/>
        <v>0.52760736196319025</v>
      </c>
      <c r="R121" s="5">
        <f t="shared" si="28"/>
        <v>0.12077909366741704</v>
      </c>
      <c r="S121" s="5">
        <f t="shared" si="29"/>
        <v>5.3725291434363921E-2</v>
      </c>
      <c r="T121" s="5">
        <f t="shared" si="30"/>
        <v>3.2988423317283071E-2</v>
      </c>
      <c r="U121" s="5">
        <f t="shared" si="31"/>
        <v>2.5503907856849039E-2</v>
      </c>
      <c r="V121" s="5">
        <f t="shared" si="32"/>
        <v>2.2249690976514212E-2</v>
      </c>
      <c r="W121" s="5">
        <f t="shared" si="21"/>
        <v>2.3267785442190873E-2</v>
      </c>
      <c r="X121" s="5">
        <f t="shared" si="22"/>
        <v>1.5708970649028518E-2</v>
      </c>
      <c r="Y121" s="5">
        <f t="shared" si="22"/>
        <v>1.2068737607402513</v>
      </c>
      <c r="AA121" s="5">
        <f t="shared" si="33"/>
        <v>1.1480231418033785E-2</v>
      </c>
      <c r="AB121" s="5">
        <f t="shared" si="23"/>
        <v>7.1201683888251044E-2</v>
      </c>
      <c r="AC121" s="5">
        <f t="shared" si="23"/>
        <v>0.21147809958624619</v>
      </c>
      <c r="AD121" s="5">
        <f t="shared" si="23"/>
        <v>3.2001788499131254</v>
      </c>
      <c r="AE121" s="5">
        <f t="shared" si="23"/>
        <v>8.333466419302086</v>
      </c>
      <c r="AF121" s="5">
        <f t="shared" si="23"/>
        <v>14.173326509795286</v>
      </c>
      <c r="AG121" s="5">
        <f t="shared" si="23"/>
        <v>18.617590663605839</v>
      </c>
      <c r="AH121" s="5">
        <f t="shared" si="23"/>
        <v>21.483347067710483</v>
      </c>
      <c r="AI121" s="5">
        <f t="shared" si="23"/>
        <v>20.500571945818443</v>
      </c>
      <c r="AJ121" s="5">
        <f t="shared" si="23"/>
        <v>30.836801853745577</v>
      </c>
      <c r="AK121" s="5">
        <f t="shared" si="23"/>
        <v>1.7730418157639295E-2</v>
      </c>
      <c r="AL121" s="13">
        <v>470</v>
      </c>
      <c r="AM121" s="5">
        <f t="shared" si="34"/>
        <v>0</v>
      </c>
      <c r="AN121" s="5">
        <f t="shared" si="35"/>
        <v>5.3471265730611749E-2</v>
      </c>
      <c r="AO121" s="5">
        <f t="shared" si="36"/>
        <v>0.1937476814286069</v>
      </c>
      <c r="AP121" s="5">
        <f t="shared" si="37"/>
        <v>3.182448431755486</v>
      </c>
      <c r="AQ121" s="5">
        <f t="shared" si="38"/>
        <v>8.3157360011444474</v>
      </c>
      <c r="AR121" s="5">
        <f t="shared" si="39"/>
        <v>14.155596091637648</v>
      </c>
      <c r="AS121" s="5">
        <f t="shared" si="40"/>
        <v>18.599860245448198</v>
      </c>
      <c r="AT121" s="35">
        <f t="shared" si="41"/>
        <v>21.465616649552842</v>
      </c>
      <c r="AU121" s="35">
        <f t="shared" si="42"/>
        <v>20.482841527660803</v>
      </c>
      <c r="AV121" s="35">
        <f t="shared" si="43"/>
        <v>30.819071435587936</v>
      </c>
      <c r="AW121" s="5"/>
    </row>
    <row r="122" spans="1:49" x14ac:dyDescent="0.25">
      <c r="A122" s="29">
        <v>480</v>
      </c>
      <c r="B122" s="23"/>
      <c r="C122" s="23">
        <v>0.92659999999999998</v>
      </c>
      <c r="D122" s="23">
        <v>0.7206999999999999</v>
      </c>
      <c r="E122" s="23">
        <v>0.55490000000000006</v>
      </c>
      <c r="F122" s="23">
        <v>0.1943</v>
      </c>
      <c r="G122" s="23">
        <v>0.1152</v>
      </c>
      <c r="H122" s="23">
        <v>9.4800000000000009E-2</v>
      </c>
      <c r="I122" s="23">
        <v>8.4600000000000009E-2</v>
      </c>
      <c r="J122" s="23">
        <v>7.9000000000000001E-2</v>
      </c>
      <c r="K122" s="23">
        <v>8.0700000000000008E-2</v>
      </c>
      <c r="L122" s="23">
        <v>7.7199999999999991E-2</v>
      </c>
      <c r="M122" s="23">
        <v>1.5119999999999998</v>
      </c>
      <c r="N122" s="23"/>
      <c r="O122" s="5">
        <f t="shared" si="25"/>
        <v>0.96025127260911936</v>
      </c>
      <c r="P122" s="5">
        <f t="shared" si="26"/>
        <v>0.82976778204424928</v>
      </c>
      <c r="Q122" s="5">
        <f t="shared" si="27"/>
        <v>0.69821682825954312</v>
      </c>
      <c r="R122" s="5">
        <f t="shared" si="28"/>
        <v>0.27694516736964908</v>
      </c>
      <c r="S122" s="5">
        <f t="shared" si="29"/>
        <v>0.14528593508500773</v>
      </c>
      <c r="T122" s="5">
        <f t="shared" si="30"/>
        <v>0.1080015766653528</v>
      </c>
      <c r="U122" s="5">
        <f t="shared" si="31"/>
        <v>8.8791558829384845E-2</v>
      </c>
      <c r="V122" s="5">
        <f t="shared" si="32"/>
        <v>7.8078078078078081E-2</v>
      </c>
      <c r="W122" s="5">
        <f t="shared" si="21"/>
        <v>8.1343059858099351E-2</v>
      </c>
      <c r="X122" s="5">
        <f t="shared" si="22"/>
        <v>7.4608904933814668E-2</v>
      </c>
      <c r="Y122" s="5">
        <f t="shared" si="22"/>
        <v>1.2105263157894737</v>
      </c>
      <c r="AA122" s="5">
        <f t="shared" si="33"/>
        <v>8.2268119515301367E-4</v>
      </c>
      <c r="AB122" s="5">
        <f t="shared" si="23"/>
        <v>1.7462119316527552E-2</v>
      </c>
      <c r="AC122" s="5">
        <f t="shared" si="23"/>
        <v>6.521833838690877E-2</v>
      </c>
      <c r="AD122" s="5">
        <f t="shared" si="23"/>
        <v>0.94388411965371655</v>
      </c>
      <c r="AE122" s="5">
        <f t="shared" si="23"/>
        <v>2.5141323292446316</v>
      </c>
      <c r="AF122" s="5">
        <f t="shared" si="23"/>
        <v>3.6835628321282958</v>
      </c>
      <c r="AG122" s="5">
        <f t="shared" si="23"/>
        <v>4.6755616986972024</v>
      </c>
      <c r="AH122" s="5">
        <f t="shared" si="23"/>
        <v>5.4428851928851927</v>
      </c>
      <c r="AI122" s="5">
        <f t="shared" si="23"/>
        <v>5.1874774267349455</v>
      </c>
      <c r="AJ122" s="5">
        <f t="shared" si="23"/>
        <v>5.7389173556927151</v>
      </c>
      <c r="AK122" s="5">
        <f t="shared" si="23"/>
        <v>1.8306636155606404E-2</v>
      </c>
      <c r="AL122" s="13">
        <v>480</v>
      </c>
      <c r="AM122" s="5">
        <f t="shared" si="34"/>
        <v>0</v>
      </c>
      <c r="AN122" s="5">
        <f t="shared" si="35"/>
        <v>0</v>
      </c>
      <c r="AO122" s="5">
        <f t="shared" si="36"/>
        <v>4.6911702231302366E-2</v>
      </c>
      <c r="AP122" s="5">
        <f t="shared" si="37"/>
        <v>0.92557748349811009</v>
      </c>
      <c r="AQ122" s="5">
        <f t="shared" si="38"/>
        <v>2.4958256930890252</v>
      </c>
      <c r="AR122" s="5">
        <f t="shared" si="39"/>
        <v>3.6652561959726895</v>
      </c>
      <c r="AS122" s="5">
        <f t="shared" si="40"/>
        <v>4.657255062541596</v>
      </c>
      <c r="AT122" s="35">
        <f t="shared" si="41"/>
        <v>5.4245785567295863</v>
      </c>
      <c r="AU122" s="35">
        <f t="shared" si="42"/>
        <v>5.1691707905793391</v>
      </c>
      <c r="AV122" s="35">
        <f t="shared" si="43"/>
        <v>5.7206107195371088</v>
      </c>
      <c r="AW122" s="5"/>
    </row>
    <row r="123" spans="1:49" x14ac:dyDescent="0.25">
      <c r="A123" s="29">
        <v>490</v>
      </c>
      <c r="B123" s="23"/>
      <c r="C123" s="23">
        <v>1.1340999999999999</v>
      </c>
      <c r="D123" s="23">
        <v>0.98319999999999996</v>
      </c>
      <c r="E123" s="23">
        <v>0.84620000000000006</v>
      </c>
      <c r="F123" s="23">
        <v>0.41729999999999995</v>
      </c>
      <c r="G123" s="23">
        <v>0.28910000000000002</v>
      </c>
      <c r="H123" s="23">
        <v>0.24690000000000001</v>
      </c>
      <c r="I123" s="23">
        <v>0.21690000000000001</v>
      </c>
      <c r="J123" s="23">
        <v>0.20420000000000002</v>
      </c>
      <c r="K123" s="23">
        <v>0.20910000000000001</v>
      </c>
      <c r="L123" s="23">
        <v>0.2039</v>
      </c>
      <c r="M123" s="23">
        <v>1.5212000000000001</v>
      </c>
      <c r="N123" s="23"/>
      <c r="O123" s="5">
        <f t="shared" si="25"/>
        <v>1.0652840660143126</v>
      </c>
      <c r="P123" s="5">
        <f t="shared" si="26"/>
        <v>0.99117276166456492</v>
      </c>
      <c r="Q123" s="5">
        <f t="shared" si="27"/>
        <v>0.91292039406635717</v>
      </c>
      <c r="R123" s="5">
        <f t="shared" si="28"/>
        <v>0.56427129290361178</v>
      </c>
      <c r="S123" s="5">
        <f t="shared" si="29"/>
        <v>0.41204201472169388</v>
      </c>
      <c r="T123" s="5">
        <f t="shared" si="30"/>
        <v>0.35461479132744878</v>
      </c>
      <c r="U123" s="5">
        <f t="shared" si="31"/>
        <v>0.31119711496173813</v>
      </c>
      <c r="V123" s="5">
        <f t="shared" si="32"/>
        <v>0.29211884006404554</v>
      </c>
      <c r="W123" s="5">
        <f t="shared" si="21"/>
        <v>0.29953059959259587</v>
      </c>
      <c r="X123" s="5">
        <f t="shared" si="22"/>
        <v>0.29166295933801939</v>
      </c>
      <c r="Y123" s="5">
        <f t="shared" si="22"/>
        <v>1.2135015566115024</v>
      </c>
      <c r="AA123" s="5">
        <f t="shared" si="33"/>
        <v>2.000409755168468E-3</v>
      </c>
      <c r="AB123" s="5">
        <f t="shared" si="23"/>
        <v>3.9307040933871359E-5</v>
      </c>
      <c r="AC123" s="5">
        <f t="shared" si="23"/>
        <v>4.1530772117943024E-3</v>
      </c>
      <c r="AD123" s="5">
        <f t="shared" si="23"/>
        <v>0.16823424173407461</v>
      </c>
      <c r="AE123" s="5">
        <f t="shared" si="23"/>
        <v>0.41948949391243245</v>
      </c>
      <c r="AF123" s="5">
        <f t="shared" si="23"/>
        <v>0.58728806265260802</v>
      </c>
      <c r="AG123" s="5">
        <f t="shared" si="23"/>
        <v>0.76229725731128151</v>
      </c>
      <c r="AH123" s="5">
        <f t="shared" si="23"/>
        <v>0.85769157593945278</v>
      </c>
      <c r="AI123" s="5">
        <f t="shared" si="23"/>
        <v>0.81904383320848007</v>
      </c>
      <c r="AJ123" s="5">
        <f t="shared" si="23"/>
        <v>0.86013898424497093</v>
      </c>
      <c r="AK123" s="5">
        <f t="shared" si="23"/>
        <v>1.8781564155062616E-2</v>
      </c>
      <c r="AL123" s="13">
        <v>490</v>
      </c>
      <c r="AM123" s="5">
        <f t="shared" si="34"/>
        <v>0</v>
      </c>
      <c r="AN123" s="5">
        <f t="shared" si="35"/>
        <v>0</v>
      </c>
      <c r="AO123" s="5">
        <f t="shared" si="36"/>
        <v>0</v>
      </c>
      <c r="AP123" s="5">
        <f t="shared" si="37"/>
        <v>0.14945267757901198</v>
      </c>
      <c r="AQ123" s="5">
        <f t="shared" si="38"/>
        <v>0.40070792975736985</v>
      </c>
      <c r="AR123" s="5">
        <f t="shared" si="39"/>
        <v>0.56850649849754542</v>
      </c>
      <c r="AS123" s="5">
        <f t="shared" si="40"/>
        <v>0.7435156931562189</v>
      </c>
      <c r="AT123" s="35">
        <f t="shared" si="41"/>
        <v>0.83891001178439017</v>
      </c>
      <c r="AU123" s="35">
        <f t="shared" si="42"/>
        <v>0.80026226905341746</v>
      </c>
      <c r="AV123" s="35">
        <f t="shared" si="43"/>
        <v>0.84135742008990833</v>
      </c>
      <c r="AW123" s="5"/>
    </row>
    <row r="124" spans="1:49" x14ac:dyDescent="0.25">
      <c r="A124" s="29">
        <v>500</v>
      </c>
      <c r="B124" s="23"/>
      <c r="C124" s="23">
        <v>1.2482</v>
      </c>
      <c r="D124" s="23">
        <v>1.1714</v>
      </c>
      <c r="E124" s="23">
        <v>1.1129</v>
      </c>
      <c r="F124" s="23">
        <v>0.74739999999999995</v>
      </c>
      <c r="G124" s="23">
        <v>0.5978</v>
      </c>
      <c r="H124" s="23">
        <v>0.54120000000000001</v>
      </c>
      <c r="I124" s="23">
        <v>0.49939999999999996</v>
      </c>
      <c r="J124" s="23">
        <v>0.46729999999999999</v>
      </c>
      <c r="K124" s="23">
        <v>0.47310000000000002</v>
      </c>
      <c r="L124" s="23">
        <v>0.47320000000000001</v>
      </c>
      <c r="M124" s="23">
        <v>1.514</v>
      </c>
      <c r="N124" s="23"/>
      <c r="O124" s="5">
        <f t="shared" si="25"/>
        <v>1.1144728346093535</v>
      </c>
      <c r="P124" s="5">
        <f t="shared" si="26"/>
        <v>1.0819546715119057</v>
      </c>
      <c r="Q124" s="5">
        <f t="shared" si="27"/>
        <v>1.0555364257956614</v>
      </c>
      <c r="R124" s="5">
        <f t="shared" si="28"/>
        <v>0.84850665707088879</v>
      </c>
      <c r="S124" s="5">
        <f t="shared" si="29"/>
        <v>0.73501120042166301</v>
      </c>
      <c r="T124" s="5">
        <f t="shared" si="30"/>
        <v>0.68601149739939782</v>
      </c>
      <c r="U124" s="5">
        <f t="shared" si="31"/>
        <v>0.64731576722558826</v>
      </c>
      <c r="V124" s="5">
        <f t="shared" si="32"/>
        <v>0.61601672313126221</v>
      </c>
      <c r="W124" s="5">
        <f t="shared" si="21"/>
        <v>0.6217787667791258</v>
      </c>
      <c r="X124" s="5">
        <f t="shared" si="22"/>
        <v>0.62187769164513351</v>
      </c>
      <c r="Y124" s="5">
        <f t="shared" si="22"/>
        <v>1.2111750205423171</v>
      </c>
      <c r="AA124" s="5">
        <f t="shared" si="33"/>
        <v>5.8790261442727984E-3</v>
      </c>
      <c r="AB124" s="5">
        <f t="shared" si="23"/>
        <v>3.1039046087017437E-3</v>
      </c>
      <c r="AC124" s="5">
        <f t="shared" si="23"/>
        <v>1.4610081257177233E-3</v>
      </c>
      <c r="AD124" s="5">
        <f t="shared" si="23"/>
        <v>1.3523896813646272E-2</v>
      </c>
      <c r="AE124" s="5">
        <f t="shared" si="23"/>
        <v>4.7767342770888802E-2</v>
      </c>
      <c r="AF124" s="5">
        <f t="shared" si="23"/>
        <v>7.1856506880065965E-2</v>
      </c>
      <c r="AG124" s="5">
        <f t="shared" si="23"/>
        <v>9.6078432154370119E-2</v>
      </c>
      <c r="AH124" s="5">
        <f t="shared" si="23"/>
        <v>0.11967463818627228</v>
      </c>
      <c r="AI124" s="5">
        <f t="shared" si="23"/>
        <v>0.1150339227569144</v>
      </c>
      <c r="AJ124" s="5">
        <f t="shared" si="23"/>
        <v>0.1149554663211817</v>
      </c>
      <c r="AK124" s="5">
        <f t="shared" si="23"/>
        <v>1.8409762645649752E-2</v>
      </c>
      <c r="AL124" s="13">
        <v>500</v>
      </c>
      <c r="AM124" s="5">
        <f t="shared" si="34"/>
        <v>0</v>
      </c>
      <c r="AN124" s="5">
        <f t="shared" si="35"/>
        <v>0</v>
      </c>
      <c r="AO124" s="5">
        <f t="shared" si="36"/>
        <v>0</v>
      </c>
      <c r="AP124" s="5">
        <f t="shared" si="37"/>
        <v>0</v>
      </c>
      <c r="AQ124" s="5">
        <f t="shared" si="38"/>
        <v>2.9357580125239049E-2</v>
      </c>
      <c r="AR124" s="5">
        <f t="shared" si="39"/>
        <v>5.3446744234416213E-2</v>
      </c>
      <c r="AS124" s="5">
        <f t="shared" si="40"/>
        <v>7.7668669508720367E-2</v>
      </c>
      <c r="AT124" s="5">
        <f t="shared" si="41"/>
        <v>0.10126487554062252</v>
      </c>
      <c r="AU124" s="35">
        <f t="shared" si="42"/>
        <v>9.6624160111264651E-2</v>
      </c>
      <c r="AV124" s="35">
        <f t="shared" si="43"/>
        <v>9.6545703675531946E-2</v>
      </c>
      <c r="AW124" s="5"/>
    </row>
    <row r="125" spans="1:49" x14ac:dyDescent="0.25">
      <c r="A125" s="29">
        <v>510</v>
      </c>
      <c r="B125" s="23"/>
      <c r="C125" s="23">
        <v>1.2816999999999998</v>
      </c>
      <c r="D125" s="23">
        <v>1.2497</v>
      </c>
      <c r="E125" s="23">
        <v>1.2526999999999999</v>
      </c>
      <c r="F125" s="23">
        <v>1.0458000000000001</v>
      </c>
      <c r="G125" s="23">
        <v>0.94620000000000004</v>
      </c>
      <c r="H125" s="23">
        <v>0.87580000000000002</v>
      </c>
      <c r="I125" s="23">
        <v>0.84109999999999996</v>
      </c>
      <c r="J125" s="23">
        <v>0.79510000000000003</v>
      </c>
      <c r="K125" s="23">
        <v>0.79700000000000004</v>
      </c>
      <c r="L125" s="23">
        <v>0.81730000000000003</v>
      </c>
      <c r="M125" s="23">
        <v>1.5055000000000001</v>
      </c>
      <c r="N125" s="23"/>
      <c r="O125" s="5">
        <f t="shared" si="25"/>
        <v>1.1279465867284371</v>
      </c>
      <c r="P125" s="5">
        <f t="shared" si="26"/>
        <v>1.1150850347974375</v>
      </c>
      <c r="Q125" s="5">
        <f t="shared" si="27"/>
        <v>1.1163068992497813</v>
      </c>
      <c r="R125" s="5">
        <f t="shared" si="28"/>
        <v>1.0232984026859295</v>
      </c>
      <c r="S125" s="5">
        <f t="shared" si="29"/>
        <v>0.97117136426963879</v>
      </c>
      <c r="T125" s="5">
        <f t="shared" si="30"/>
        <v>0.93083862345472779</v>
      </c>
      <c r="U125" s="5">
        <f t="shared" si="31"/>
        <v>0.90977230140253251</v>
      </c>
      <c r="V125" s="5">
        <f t="shared" si="32"/>
        <v>0.88053174741997542</v>
      </c>
      <c r="W125" s="5">
        <f t="shared" si="21"/>
        <v>0.88177052999417582</v>
      </c>
      <c r="X125" s="5">
        <f t="shared" si="22"/>
        <v>0.89483681574857543</v>
      </c>
      <c r="Y125" s="5">
        <f t="shared" si="22"/>
        <v>1.2084106369820655</v>
      </c>
      <c r="AA125" s="5">
        <f t="shared" si="33"/>
        <v>7.2566951520900199E-3</v>
      </c>
      <c r="AB125" s="5">
        <f t="shared" si="23"/>
        <v>5.9388140011821418E-3</v>
      </c>
      <c r="AC125" s="5">
        <f t="shared" si="23"/>
        <v>6.0589497485816213E-3</v>
      </c>
      <c r="AD125" s="5">
        <f t="shared" si="23"/>
        <v>2.6522838611443096E-4</v>
      </c>
      <c r="AE125" s="5">
        <f t="shared" si="23"/>
        <v>4.2788032506439955E-4</v>
      </c>
      <c r="AF125" s="5">
        <f t="shared" si="23"/>
        <v>2.5693476211183291E-3</v>
      </c>
      <c r="AG125" s="5">
        <f t="shared" si="23"/>
        <v>4.4742171099543078E-3</v>
      </c>
      <c r="AH125" s="5">
        <f t="shared" si="23"/>
        <v>8.1045705713306375E-3</v>
      </c>
      <c r="AI125" s="5">
        <f t="shared" si="23"/>
        <v>7.9262161199413223E-3</v>
      </c>
      <c r="AJ125" s="5">
        <f t="shared" si="23"/>
        <v>6.179503976178842E-3</v>
      </c>
      <c r="AK125" s="5">
        <f t="shared" si="23"/>
        <v>1.7971951039650991E-2</v>
      </c>
      <c r="AL125" s="13">
        <v>510</v>
      </c>
      <c r="AM125" s="5">
        <f t="shared" si="34"/>
        <v>0</v>
      </c>
      <c r="AN125" s="5">
        <f t="shared" si="35"/>
        <v>0</v>
      </c>
      <c r="AO125" s="5">
        <f t="shared" si="36"/>
        <v>0</v>
      </c>
      <c r="AP125" s="5">
        <f t="shared" si="37"/>
        <v>0</v>
      </c>
      <c r="AQ125" s="5">
        <f t="shared" si="38"/>
        <v>0</v>
      </c>
      <c r="AR125" s="5">
        <f t="shared" si="39"/>
        <v>0</v>
      </c>
      <c r="AS125" s="5">
        <f t="shared" si="40"/>
        <v>0</v>
      </c>
      <c r="AT125" s="5">
        <f t="shared" si="41"/>
        <v>0</v>
      </c>
      <c r="AU125" s="5">
        <f t="shared" si="42"/>
        <v>0</v>
      </c>
      <c r="AV125" s="5">
        <f t="shared" si="43"/>
        <v>0</v>
      </c>
      <c r="AW125" s="5"/>
    </row>
    <row r="126" spans="1:49" x14ac:dyDescent="0.25">
      <c r="A126" s="29">
        <v>520</v>
      </c>
      <c r="B126" s="23"/>
      <c r="C126" s="23">
        <v>1.2996000000000001</v>
      </c>
      <c r="D126" s="23">
        <v>1.278</v>
      </c>
      <c r="E126" s="23">
        <v>1.3091999999999999</v>
      </c>
      <c r="F126" s="23">
        <v>1.202</v>
      </c>
      <c r="G126" s="23">
        <v>1.1848000000000001</v>
      </c>
      <c r="H126" s="23">
        <v>1.1085</v>
      </c>
      <c r="I126" s="23">
        <v>1.0952999999999999</v>
      </c>
      <c r="J126" s="23">
        <v>1.0629</v>
      </c>
      <c r="K126" s="23">
        <v>1.0468999999999999</v>
      </c>
      <c r="L126" s="23">
        <v>1.0834000000000001</v>
      </c>
      <c r="M126" s="23">
        <v>1.5112000000000001</v>
      </c>
      <c r="N126" s="23"/>
      <c r="O126" s="5">
        <f t="shared" si="25"/>
        <v>1.1349792755451433</v>
      </c>
      <c r="P126" s="5">
        <f t="shared" si="26"/>
        <v>1.1264786169244767</v>
      </c>
      <c r="Q126" s="5">
        <f t="shared" si="27"/>
        <v>1.1387044679705725</v>
      </c>
      <c r="R126" s="5">
        <f t="shared" si="28"/>
        <v>1.0951932139491045</v>
      </c>
      <c r="S126" s="5">
        <f t="shared" si="29"/>
        <v>1.087799315849487</v>
      </c>
      <c r="T126" s="5">
        <f t="shared" si="30"/>
        <v>1.0534877988661571</v>
      </c>
      <c r="U126" s="5">
        <f t="shared" si="31"/>
        <v>1.0472882449263137</v>
      </c>
      <c r="V126" s="5">
        <f t="shared" si="32"/>
        <v>1.0317212164002219</v>
      </c>
      <c r="W126" s="5">
        <f t="shared" si="21"/>
        <v>1.023844628603386</v>
      </c>
      <c r="X126" s="5">
        <f t="shared" si="22"/>
        <v>1.0416292303084758</v>
      </c>
      <c r="Y126" s="5">
        <f t="shared" si="22"/>
        <v>1.2102665350444226</v>
      </c>
      <c r="AA126" s="5">
        <f t="shared" si="33"/>
        <v>8.0263160831464259E-3</v>
      </c>
      <c r="AB126" s="5">
        <f t="shared" si="23"/>
        <v>7.1003746981026855E-3</v>
      </c>
      <c r="AC126" s="5">
        <f t="shared" si="23"/>
        <v>8.4477272093643665E-3</v>
      </c>
      <c r="AD126" s="5">
        <f t="shared" si="23"/>
        <v>4.1370544788552266E-3</v>
      </c>
      <c r="AE126" s="5">
        <f t="shared" si="23"/>
        <v>3.5432637947644145E-3</v>
      </c>
      <c r="AF126" s="5">
        <f t="shared" si="23"/>
        <v>1.357844215483861E-3</v>
      </c>
      <c r="AG126" s="5">
        <f t="shared" si="23"/>
        <v>1.0676039376190871E-3</v>
      </c>
      <c r="AH126" s="5">
        <f t="shared" si="23"/>
        <v>4.8764896655928034E-4</v>
      </c>
      <c r="AI126" s="5">
        <f t="shared" si="23"/>
        <v>2.7766239981596991E-4</v>
      </c>
      <c r="AJ126" s="5">
        <f t="shared" si="23"/>
        <v>8.3186644808484094E-4</v>
      </c>
      <c r="AK126" s="5">
        <f t="shared" si="23"/>
        <v>1.8265404553206376E-2</v>
      </c>
      <c r="AL126" s="13">
        <v>520</v>
      </c>
      <c r="AM126" s="5">
        <f t="shared" si="34"/>
        <v>0</v>
      </c>
      <c r="AN126" s="5">
        <f t="shared" si="35"/>
        <v>0</v>
      </c>
      <c r="AO126" s="5">
        <f t="shared" si="36"/>
        <v>0</v>
      </c>
      <c r="AP126" s="5">
        <f t="shared" si="37"/>
        <v>0</v>
      </c>
      <c r="AQ126" s="5">
        <f t="shared" si="38"/>
        <v>0</v>
      </c>
      <c r="AR126" s="5">
        <f t="shared" si="39"/>
        <v>0</v>
      </c>
      <c r="AS126" s="5">
        <f t="shared" si="40"/>
        <v>0</v>
      </c>
      <c r="AT126" s="5">
        <f t="shared" si="41"/>
        <v>0</v>
      </c>
      <c r="AU126" s="5">
        <f t="shared" si="42"/>
        <v>0</v>
      </c>
      <c r="AV126" s="5">
        <f t="shared" si="43"/>
        <v>0</v>
      </c>
      <c r="AW126" s="5"/>
    </row>
    <row r="127" spans="1:49" x14ac:dyDescent="0.25">
      <c r="A127" s="29">
        <v>530</v>
      </c>
      <c r="B127" s="23"/>
      <c r="C127" s="23">
        <v>1.3036000000000001</v>
      </c>
      <c r="D127" s="23">
        <v>1.2849000000000002</v>
      </c>
      <c r="E127" s="23">
        <v>1.3274999999999999</v>
      </c>
      <c r="F127" s="23">
        <v>1.2614000000000001</v>
      </c>
      <c r="G127" s="23">
        <v>1.29</v>
      </c>
      <c r="H127" s="23">
        <v>1.2082999999999999</v>
      </c>
      <c r="I127" s="23">
        <v>1.2143000000000002</v>
      </c>
      <c r="J127" s="23">
        <v>1.194</v>
      </c>
      <c r="K127" s="23">
        <v>1.1703000000000001</v>
      </c>
      <c r="L127" s="23">
        <v>1.2081999999999999</v>
      </c>
      <c r="M127" s="23">
        <v>1.5130000000000001</v>
      </c>
      <c r="N127" s="23"/>
      <c r="O127" s="5">
        <f t="shared" si="25"/>
        <v>1.1365353480841878</v>
      </c>
      <c r="P127" s="5">
        <f t="shared" si="26"/>
        <v>1.1292122091704839</v>
      </c>
      <c r="Q127" s="5">
        <f t="shared" si="27"/>
        <v>1.1457174638487209</v>
      </c>
      <c r="R127" s="5">
        <f t="shared" si="28"/>
        <v>1.1198313009993583</v>
      </c>
      <c r="S127" s="5">
        <f t="shared" si="29"/>
        <v>1.1312217194570136</v>
      </c>
      <c r="T127" s="5">
        <f t="shared" si="30"/>
        <v>1.0978715406662594</v>
      </c>
      <c r="U127" s="5">
        <f t="shared" si="31"/>
        <v>1.1004076277936561</v>
      </c>
      <c r="V127" s="5">
        <f t="shared" si="32"/>
        <v>1.0917691579943236</v>
      </c>
      <c r="W127" s="5">
        <f t="shared" si="21"/>
        <v>1.0814715591063484</v>
      </c>
      <c r="X127" s="5">
        <f t="shared" si="22"/>
        <v>1.0978291513955456</v>
      </c>
      <c r="Y127" s="5">
        <f t="shared" si="22"/>
        <v>1.2108508014796548</v>
      </c>
      <c r="AA127" s="5">
        <f t="shared" si="33"/>
        <v>8.2011973089504992E-3</v>
      </c>
      <c r="AB127" s="5">
        <f t="shared" si="23"/>
        <v>7.3926737875875314E-3</v>
      </c>
      <c r="AC127" s="5">
        <f t="shared" si="23"/>
        <v>9.2664989146516701E-3</v>
      </c>
      <c r="AD127" s="5">
        <f t="shared" si="23"/>
        <v>6.411474963409265E-3</v>
      </c>
      <c r="AE127" s="5">
        <f t="shared" si="23"/>
        <v>7.6108597285067846E-3</v>
      </c>
      <c r="AF127" s="5">
        <f t="shared" si="23"/>
        <v>4.3624586837246017E-3</v>
      </c>
      <c r="AG127" s="5">
        <f t="shared" si="23"/>
        <v>4.5808896015031323E-3</v>
      </c>
      <c r="AH127" s="5">
        <f t="shared" si="23"/>
        <v>3.8568493611132559E-3</v>
      </c>
      <c r="AI127" s="5">
        <f t="shared" si="23"/>
        <v>3.0687884888549806E-3</v>
      </c>
      <c r="AJ127" s="5">
        <f t="shared" si="23"/>
        <v>4.3588489386561825E-3</v>
      </c>
      <c r="AK127" s="5">
        <f t="shared" si="23"/>
        <v>1.8358190963859974E-2</v>
      </c>
      <c r="AL127" s="13">
        <v>530</v>
      </c>
      <c r="AM127" s="5">
        <f t="shared" si="34"/>
        <v>0</v>
      </c>
      <c r="AN127" s="5">
        <f t="shared" si="35"/>
        <v>0</v>
      </c>
      <c r="AO127" s="5">
        <f t="shared" si="36"/>
        <v>0</v>
      </c>
      <c r="AP127" s="5">
        <f t="shared" si="37"/>
        <v>0</v>
      </c>
      <c r="AQ127" s="5">
        <f t="shared" si="38"/>
        <v>0</v>
      </c>
      <c r="AR127" s="5">
        <f t="shared" si="39"/>
        <v>0</v>
      </c>
      <c r="AS127" s="5">
        <f t="shared" si="40"/>
        <v>0</v>
      </c>
      <c r="AT127" s="5">
        <f t="shared" si="41"/>
        <v>0</v>
      </c>
      <c r="AU127" s="5">
        <f t="shared" si="42"/>
        <v>0</v>
      </c>
      <c r="AV127" s="5">
        <f t="shared" si="43"/>
        <v>0</v>
      </c>
      <c r="AW127" s="5"/>
    </row>
    <row r="128" spans="1:49" x14ac:dyDescent="0.25">
      <c r="A128" s="29">
        <v>540</v>
      </c>
      <c r="B128" s="23"/>
      <c r="C128" s="23">
        <v>1.2997000000000001</v>
      </c>
      <c r="D128" s="23">
        <v>1.2782</v>
      </c>
      <c r="E128" s="23">
        <v>1.3274000000000001</v>
      </c>
      <c r="F128" s="23">
        <v>1.2726999999999999</v>
      </c>
      <c r="G128" s="23">
        <v>1.3222</v>
      </c>
      <c r="H128" s="23">
        <v>1.2390999999999999</v>
      </c>
      <c r="I128" s="23">
        <v>1.254</v>
      </c>
      <c r="J128" s="23">
        <v>1.2404000000000002</v>
      </c>
      <c r="K128" s="23">
        <v>1.2190000000000001</v>
      </c>
      <c r="L128" s="23">
        <v>1.2478</v>
      </c>
      <c r="M128" s="23">
        <v>1.5050999999999999</v>
      </c>
      <c r="N128" s="23"/>
      <c r="O128" s="5">
        <f t="shared" si="25"/>
        <v>1.1350182457088795</v>
      </c>
      <c r="P128" s="5">
        <f t="shared" si="26"/>
        <v>1.1265580929851697</v>
      </c>
      <c r="Q128" s="5">
        <f t="shared" si="27"/>
        <v>1.1456794518109819</v>
      </c>
      <c r="R128" s="5">
        <f t="shared" si="28"/>
        <v>1.1243672184977425</v>
      </c>
      <c r="S128" s="5">
        <f t="shared" si="29"/>
        <v>1.1436981535991437</v>
      </c>
      <c r="T128" s="5">
        <f t="shared" si="30"/>
        <v>1.1107405863554258</v>
      </c>
      <c r="U128" s="5">
        <f t="shared" si="31"/>
        <v>1.1168353265869366</v>
      </c>
      <c r="V128" s="5">
        <f t="shared" si="32"/>
        <v>1.111275689687095</v>
      </c>
      <c r="W128" s="5">
        <f t="shared" si="21"/>
        <v>1.1023842917251052</v>
      </c>
      <c r="X128" s="5">
        <f t="shared" si="22"/>
        <v>1.11430943814005</v>
      </c>
      <c r="Y128" s="5">
        <f t="shared" si="22"/>
        <v>1.2082800709249104</v>
      </c>
      <c r="AA128" s="5">
        <f t="shared" si="33"/>
        <v>8.0306756050947028E-3</v>
      </c>
      <c r="AB128" s="5">
        <f t="shared" si="23"/>
        <v>7.1087993596499416E-3</v>
      </c>
      <c r="AC128" s="5">
        <f t="shared" si="23"/>
        <v>9.2619722935597983E-3</v>
      </c>
      <c r="AD128" s="5">
        <f t="shared" si="23"/>
        <v>6.8781821376519741E-3</v>
      </c>
      <c r="AE128" s="5">
        <f t="shared" si="23"/>
        <v>9.0273641182428855E-3</v>
      </c>
      <c r="AF128" s="5">
        <f t="shared" si="23"/>
        <v>5.5204057621512604E-3</v>
      </c>
      <c r="AG128" s="5">
        <f t="shared" si="23"/>
        <v>6.1112382522821107E-3</v>
      </c>
      <c r="AH128" s="5">
        <f t="shared" si="23"/>
        <v>5.5712003916981098E-3</v>
      </c>
      <c r="AI128" s="5">
        <f t="shared" si="23"/>
        <v>4.7544868294737168E-3</v>
      </c>
      <c r="AJ128" s="5">
        <f t="shared" si="23"/>
        <v>5.8631144997318332E-3</v>
      </c>
      <c r="AK128" s="5">
        <f t="shared" si="23"/>
        <v>1.7951379398022708E-2</v>
      </c>
      <c r="AL128" s="13">
        <v>540</v>
      </c>
      <c r="AM128" s="5">
        <f t="shared" si="34"/>
        <v>0</v>
      </c>
      <c r="AN128" s="5">
        <f t="shared" si="35"/>
        <v>0</v>
      </c>
      <c r="AO128" s="5">
        <f t="shared" si="36"/>
        <v>0</v>
      </c>
      <c r="AP128" s="5">
        <f t="shared" si="37"/>
        <v>0</v>
      </c>
      <c r="AQ128" s="5">
        <f t="shared" si="38"/>
        <v>0</v>
      </c>
      <c r="AR128" s="5">
        <f t="shared" si="39"/>
        <v>0</v>
      </c>
      <c r="AS128" s="5">
        <f t="shared" si="40"/>
        <v>0</v>
      </c>
      <c r="AT128" s="5">
        <f t="shared" si="41"/>
        <v>0</v>
      </c>
      <c r="AU128" s="5">
        <f t="shared" si="42"/>
        <v>0</v>
      </c>
      <c r="AV128" s="5">
        <f t="shared" si="43"/>
        <v>0</v>
      </c>
      <c r="AW128" s="5"/>
    </row>
    <row r="129" spans="1:49" x14ac:dyDescent="0.25">
      <c r="A129" s="29">
        <v>550</v>
      </c>
      <c r="B129" s="23"/>
      <c r="C129" s="23">
        <v>1.3011000000000001</v>
      </c>
      <c r="D129" s="23">
        <v>1.2831000000000001</v>
      </c>
      <c r="E129" s="23">
        <v>1.3352999999999999</v>
      </c>
      <c r="F129" s="23">
        <v>1.2871999999999999</v>
      </c>
      <c r="G129" s="23">
        <v>1.3436000000000001</v>
      </c>
      <c r="H129" s="23">
        <v>1.2585999999999999</v>
      </c>
      <c r="I129" s="23">
        <v>1.2773999999999999</v>
      </c>
      <c r="J129" s="23">
        <v>1.2679</v>
      </c>
      <c r="K129" s="23">
        <v>1.2455000000000001</v>
      </c>
      <c r="L129" s="23">
        <v>1.2694000000000001</v>
      </c>
      <c r="M129" s="23">
        <v>1.5115000000000001</v>
      </c>
      <c r="N129" s="23"/>
      <c r="O129" s="5">
        <f t="shared" si="25"/>
        <v>1.1355634595470714</v>
      </c>
      <c r="P129" s="5">
        <f t="shared" si="26"/>
        <v>1.128500748944669</v>
      </c>
      <c r="Q129" s="5">
        <f t="shared" si="27"/>
        <v>1.1486720170265596</v>
      </c>
      <c r="R129" s="5">
        <f t="shared" si="28"/>
        <v>1.1301196085538239</v>
      </c>
      <c r="S129" s="5">
        <f t="shared" si="29"/>
        <v>1.1517936031100902</v>
      </c>
      <c r="T129" s="5">
        <f t="shared" si="30"/>
        <v>1.1187000826218672</v>
      </c>
      <c r="U129" s="5">
        <f t="shared" si="31"/>
        <v>1.1262401019386545</v>
      </c>
      <c r="V129" s="5">
        <f t="shared" si="32"/>
        <v>1.1224461812697106</v>
      </c>
      <c r="W129" s="5">
        <f t="shared" si="21"/>
        <v>1.1133687370122376</v>
      </c>
      <c r="X129" s="5">
        <f t="shared" si="22"/>
        <v>1.1230474102493835</v>
      </c>
      <c r="Y129" s="5">
        <f t="shared" si="22"/>
        <v>1.2103639728562616</v>
      </c>
      <c r="AA129" s="5">
        <f t="shared" si="33"/>
        <v>8.0917765580888167E-3</v>
      </c>
      <c r="AB129" s="5">
        <f t="shared" si="23"/>
        <v>7.3160972621341466E-3</v>
      </c>
      <c r="AC129" s="5">
        <f t="shared" si="23"/>
        <v>9.6212706147235077E-3</v>
      </c>
      <c r="AD129" s="5">
        <f t="shared" si="23"/>
        <v>7.490849818926038E-3</v>
      </c>
      <c r="AE129" s="5">
        <f t="shared" si="23"/>
        <v>1.0002355405919566E-2</v>
      </c>
      <c r="AF129" s="5">
        <f t="shared" si="23"/>
        <v>6.2973579037450397E-3</v>
      </c>
      <c r="AG129" s="5">
        <f t="shared" si="23"/>
        <v>7.075118045454726E-3</v>
      </c>
      <c r="AH129" s="5">
        <f t="shared" si="23"/>
        <v>6.6787466329007788E-3</v>
      </c>
      <c r="AI129" s="5">
        <f t="shared" si="23"/>
        <v>5.7718840598308544E-3</v>
      </c>
      <c r="AJ129" s="5">
        <f t="shared" si="23"/>
        <v>6.7408842364535407E-3</v>
      </c>
      <c r="AK129" s="5">
        <f t="shared" si="23"/>
        <v>1.8280865123339762E-2</v>
      </c>
      <c r="AL129" s="13">
        <v>550</v>
      </c>
      <c r="AM129" s="5">
        <f t="shared" si="34"/>
        <v>0</v>
      </c>
      <c r="AN129" s="5">
        <f t="shared" si="35"/>
        <v>0</v>
      </c>
      <c r="AO129" s="5">
        <f t="shared" si="36"/>
        <v>0</v>
      </c>
      <c r="AP129" s="5">
        <f t="shared" si="37"/>
        <v>0</v>
      </c>
      <c r="AQ129" s="5">
        <f t="shared" si="38"/>
        <v>0</v>
      </c>
      <c r="AR129" s="5">
        <f t="shared" si="39"/>
        <v>0</v>
      </c>
      <c r="AS129" s="5">
        <f t="shared" si="40"/>
        <v>0</v>
      </c>
      <c r="AT129" s="5">
        <f t="shared" si="41"/>
        <v>0</v>
      </c>
      <c r="AU129" s="5">
        <f t="shared" si="42"/>
        <v>0</v>
      </c>
      <c r="AV129" s="5">
        <f t="shared" si="43"/>
        <v>0</v>
      </c>
      <c r="AW129" s="5"/>
    </row>
    <row r="130" spans="1:49" x14ac:dyDescent="0.25">
      <c r="A130" s="29">
        <v>560</v>
      </c>
      <c r="B130" s="23"/>
      <c r="C130" s="23">
        <v>1.3030000000000002</v>
      </c>
      <c r="D130" s="23">
        <v>1.2771999999999999</v>
      </c>
      <c r="E130" s="23">
        <v>1.3341999999999998</v>
      </c>
      <c r="F130" s="23">
        <v>1.2893000000000001</v>
      </c>
      <c r="G130" s="23">
        <v>1.3536000000000001</v>
      </c>
      <c r="H130" s="23">
        <v>1.2704</v>
      </c>
      <c r="I130" s="23">
        <v>1.2897999999999998</v>
      </c>
      <c r="J130" s="23">
        <v>1.2785</v>
      </c>
      <c r="K130" s="23">
        <v>1.2625</v>
      </c>
      <c r="L130" s="23">
        <v>1.2823</v>
      </c>
      <c r="M130" s="23">
        <v>1.5134999999999998</v>
      </c>
      <c r="N130" s="23"/>
      <c r="O130" s="5">
        <f t="shared" si="25"/>
        <v>1.1363022941970313</v>
      </c>
      <c r="P130" s="5">
        <f t="shared" si="26"/>
        <v>1.1261605679956308</v>
      </c>
      <c r="Q130" s="5">
        <f t="shared" si="27"/>
        <v>1.1482565877029542</v>
      </c>
      <c r="R130" s="5">
        <f t="shared" si="28"/>
        <v>1.1309464536278462</v>
      </c>
      <c r="S130" s="5">
        <f t="shared" si="29"/>
        <v>1.1555242786769881</v>
      </c>
      <c r="T130" s="5">
        <f t="shared" si="30"/>
        <v>1.1234477720964207</v>
      </c>
      <c r="U130" s="5">
        <f t="shared" si="31"/>
        <v>1.1311430898723867</v>
      </c>
      <c r="V130" s="5">
        <f t="shared" si="32"/>
        <v>1.1266772799636113</v>
      </c>
      <c r="W130" s="5">
        <f t="shared" si="21"/>
        <v>1.1202749140893469</v>
      </c>
      <c r="X130" s="5">
        <f t="shared" si="22"/>
        <v>1.1281841710938563</v>
      </c>
      <c r="Y130" s="5">
        <f t="shared" si="22"/>
        <v>1.2110129443188824</v>
      </c>
      <c r="AA130" s="5">
        <f t="shared" si="33"/>
        <v>8.174900067636692E-3</v>
      </c>
      <c r="AB130" s="5">
        <f t="shared" si="33"/>
        <v>7.0667049483488639E-3</v>
      </c>
      <c r="AC130" s="5">
        <f t="shared" si="33"/>
        <v>9.5710384040965935E-3</v>
      </c>
      <c r="AD130" s="5">
        <f t="shared" si="33"/>
        <v>7.5808070588601539E-3</v>
      </c>
      <c r="AE130" s="5">
        <f t="shared" si="33"/>
        <v>1.0466158826922776E-2</v>
      </c>
      <c r="AF130" s="5">
        <f t="shared" si="33"/>
        <v>6.782403603476944E-3</v>
      </c>
      <c r="AG130" s="5">
        <f t="shared" si="33"/>
        <v>7.6022698521798797E-3</v>
      </c>
      <c r="AH130" s="5">
        <f t="shared" si="33"/>
        <v>7.1214417581481034E-3</v>
      </c>
      <c r="AI130" s="5">
        <f t="shared" si="33"/>
        <v>6.4564754495814941E-3</v>
      </c>
      <c r="AJ130" s="5">
        <f t="shared" si="33"/>
        <v>7.2821362593165073E-3</v>
      </c>
      <c r="AK130" s="5">
        <f t="shared" si="33"/>
        <v>1.8383974704402131E-2</v>
      </c>
      <c r="AL130" s="13">
        <v>560</v>
      </c>
      <c r="AM130" s="5">
        <f t="shared" si="34"/>
        <v>0</v>
      </c>
      <c r="AN130" s="5">
        <f t="shared" si="35"/>
        <v>0</v>
      </c>
      <c r="AO130" s="5">
        <f t="shared" si="36"/>
        <v>0</v>
      </c>
      <c r="AP130" s="5">
        <f t="shared" si="37"/>
        <v>0</v>
      </c>
      <c r="AQ130" s="5">
        <f t="shared" si="38"/>
        <v>0</v>
      </c>
      <c r="AR130" s="5">
        <f t="shared" si="39"/>
        <v>0</v>
      </c>
      <c r="AS130" s="5">
        <f t="shared" si="40"/>
        <v>0</v>
      </c>
      <c r="AT130" s="5">
        <f t="shared" si="41"/>
        <v>0</v>
      </c>
      <c r="AU130" s="5">
        <f t="shared" si="42"/>
        <v>0</v>
      </c>
      <c r="AV130" s="5">
        <f t="shared" si="43"/>
        <v>0</v>
      </c>
      <c r="AW130" s="5"/>
    </row>
    <row r="131" spans="1:49" x14ac:dyDescent="0.25">
      <c r="A131" s="29">
        <v>570</v>
      </c>
      <c r="B131" s="23"/>
      <c r="C131" s="23">
        <v>1.2968000000000002</v>
      </c>
      <c r="D131" s="23">
        <v>1.2722</v>
      </c>
      <c r="E131" s="23">
        <v>1.3337999999999999</v>
      </c>
      <c r="F131" s="23">
        <v>1.2859</v>
      </c>
      <c r="G131" s="23">
        <v>1.3562000000000001</v>
      </c>
      <c r="H131" s="23">
        <v>1.2734999999999999</v>
      </c>
      <c r="I131" s="23">
        <v>1.2969999999999999</v>
      </c>
      <c r="J131" s="23">
        <v>1.2850999999999999</v>
      </c>
      <c r="K131" s="23">
        <v>1.2743</v>
      </c>
      <c r="L131" s="23">
        <v>1.2868999999999999</v>
      </c>
      <c r="M131" s="23">
        <v>1.5053000000000001</v>
      </c>
      <c r="N131" s="23"/>
      <c r="O131" s="5">
        <f t="shared" si="25"/>
        <v>1.133886683507759</v>
      </c>
      <c r="P131" s="5">
        <f t="shared" si="26"/>
        <v>1.124167502965058</v>
      </c>
      <c r="Q131" s="5">
        <f t="shared" si="27"/>
        <v>1.148105421954033</v>
      </c>
      <c r="R131" s="5">
        <f t="shared" si="28"/>
        <v>1.1296069631442949</v>
      </c>
      <c r="S131" s="5">
        <f t="shared" si="29"/>
        <v>1.1564888849837447</v>
      </c>
      <c r="T131" s="5">
        <f t="shared" si="30"/>
        <v>1.1246865739685434</v>
      </c>
      <c r="U131" s="5">
        <f t="shared" si="31"/>
        <v>1.1339648173207038</v>
      </c>
      <c r="V131" s="5">
        <f t="shared" si="32"/>
        <v>1.1292911886082264</v>
      </c>
      <c r="W131" s="5">
        <f t="shared" si="21"/>
        <v>1.1250056965774962</v>
      </c>
      <c r="X131" s="5">
        <f t="shared" si="22"/>
        <v>1.1300013593728759</v>
      </c>
      <c r="Y131" s="5">
        <f t="shared" si="22"/>
        <v>1.2083453593369893</v>
      </c>
      <c r="AA131" s="5">
        <f t="shared" si="33"/>
        <v>7.9045129823963438E-3</v>
      </c>
      <c r="AB131" s="5">
        <f t="shared" si="33"/>
        <v>6.8573272007565302E-3</v>
      </c>
      <c r="AC131" s="5">
        <f t="shared" si="33"/>
        <v>9.5527882687154418E-3</v>
      </c>
      <c r="AD131" s="5">
        <f t="shared" si="33"/>
        <v>7.4353139824532288E-3</v>
      </c>
      <c r="AE131" s="5">
        <f t="shared" si="33"/>
        <v>1.0587551441879998E-2</v>
      </c>
      <c r="AF131" s="5">
        <f t="shared" si="33"/>
        <v>6.9115885651391635E-3</v>
      </c>
      <c r="AG131" s="5">
        <f t="shared" si="33"/>
        <v>7.9131962498506445E-3</v>
      </c>
      <c r="AH131" s="5">
        <f t="shared" si="33"/>
        <v>7.4011962637951486E-3</v>
      </c>
      <c r="AI131" s="5">
        <f t="shared" si="33"/>
        <v>6.9450422448365835E-3</v>
      </c>
      <c r="AJ131" s="5">
        <f t="shared" si="33"/>
        <v>7.4780234990933711E-3</v>
      </c>
      <c r="AK131" s="5">
        <f t="shared" si="33"/>
        <v>1.7961664859240545E-2</v>
      </c>
      <c r="AL131" s="13">
        <v>570</v>
      </c>
      <c r="AM131" s="5">
        <f t="shared" si="34"/>
        <v>0</v>
      </c>
      <c r="AN131" s="5">
        <f t="shared" si="35"/>
        <v>0</v>
      </c>
      <c r="AO131" s="5">
        <f t="shared" si="36"/>
        <v>0</v>
      </c>
      <c r="AP131" s="5">
        <f t="shared" si="37"/>
        <v>0</v>
      </c>
      <c r="AQ131" s="5">
        <f t="shared" si="38"/>
        <v>0</v>
      </c>
      <c r="AR131" s="5">
        <f t="shared" si="39"/>
        <v>0</v>
      </c>
      <c r="AS131" s="5">
        <f t="shared" si="40"/>
        <v>0</v>
      </c>
      <c r="AT131" s="5">
        <f t="shared" si="41"/>
        <v>0</v>
      </c>
      <c r="AU131" s="5">
        <f t="shared" si="42"/>
        <v>0</v>
      </c>
      <c r="AV131" s="5">
        <f t="shared" si="43"/>
        <v>0</v>
      </c>
      <c r="AW131" s="5"/>
    </row>
    <row r="132" spans="1:49" x14ac:dyDescent="0.25">
      <c r="A132" s="29">
        <v>580</v>
      </c>
      <c r="B132" s="23"/>
      <c r="C132" s="23">
        <v>1.2847</v>
      </c>
      <c r="D132" s="23">
        <v>1.2665999999999999</v>
      </c>
      <c r="E132" s="23">
        <v>1.3266999999999998</v>
      </c>
      <c r="F132" s="23">
        <v>1.2897999999999998</v>
      </c>
      <c r="G132" s="23">
        <v>1.3519999999999999</v>
      </c>
      <c r="H132" s="23">
        <v>1.2721</v>
      </c>
      <c r="I132" s="23">
        <v>1.2982</v>
      </c>
      <c r="J132" s="23">
        <v>1.286</v>
      </c>
      <c r="K132" s="23">
        <v>1.2803</v>
      </c>
      <c r="L132" s="23">
        <v>1.2868999999999999</v>
      </c>
      <c r="M132" s="23">
        <v>1.4961000000000002</v>
      </c>
      <c r="N132" s="23"/>
      <c r="O132" s="5">
        <f t="shared" si="25"/>
        <v>1.1291332154034563</v>
      </c>
      <c r="P132" s="5">
        <f t="shared" si="26"/>
        <v>1.1219244489161255</v>
      </c>
      <c r="Q132" s="5">
        <f t="shared" si="27"/>
        <v>1.1454132728001067</v>
      </c>
      <c r="R132" s="5">
        <f t="shared" si="28"/>
        <v>1.1311430898723867</v>
      </c>
      <c r="S132" s="5">
        <f t="shared" si="29"/>
        <v>1.1549295774647887</v>
      </c>
      <c r="T132" s="5">
        <f t="shared" si="30"/>
        <v>1.1241275489256877</v>
      </c>
      <c r="U132" s="5">
        <f t="shared" si="31"/>
        <v>1.1344333243170137</v>
      </c>
      <c r="V132" s="5">
        <f t="shared" si="32"/>
        <v>1.1296464188576609</v>
      </c>
      <c r="W132" s="5">
        <f t="shared" si="21"/>
        <v>1.127391719311003</v>
      </c>
      <c r="X132" s="5">
        <f t="shared" si="22"/>
        <v>1.1300013593728759</v>
      </c>
      <c r="Y132" s="5">
        <f t="shared" si="22"/>
        <v>1.2053309051777659</v>
      </c>
      <c r="AA132" s="5">
        <f t="shared" si="33"/>
        <v>7.384154098450238E-3</v>
      </c>
      <c r="AB132" s="5">
        <f t="shared" si="33"/>
        <v>6.6250322193541237E-3</v>
      </c>
      <c r="AC132" s="5">
        <f t="shared" si="33"/>
        <v>9.230301590074385E-3</v>
      </c>
      <c r="AD132" s="5">
        <f t="shared" si="33"/>
        <v>7.6022698521798797E-3</v>
      </c>
      <c r="AE132" s="5">
        <f t="shared" si="33"/>
        <v>1.0391618000687051E-2</v>
      </c>
      <c r="AF132" s="5">
        <f t="shared" si="33"/>
        <v>6.8531584414170139E-3</v>
      </c>
      <c r="AG132" s="5">
        <f t="shared" si="33"/>
        <v>7.965350761272744E-3</v>
      </c>
      <c r="AH132" s="5">
        <f t="shared" si="33"/>
        <v>7.4395818204837528E-3</v>
      </c>
      <c r="AI132" s="5">
        <f t="shared" si="33"/>
        <v>7.1974318557756463E-3</v>
      </c>
      <c r="AJ132" s="5">
        <f t="shared" si="33"/>
        <v>7.4780234990933711E-3</v>
      </c>
      <c r="AK132" s="5">
        <f t="shared" si="33"/>
        <v>1.7489297105056256E-2</v>
      </c>
      <c r="AL132" s="13">
        <v>580</v>
      </c>
      <c r="AM132" s="5">
        <f t="shared" si="34"/>
        <v>0</v>
      </c>
      <c r="AN132" s="5">
        <f t="shared" si="35"/>
        <v>0</v>
      </c>
      <c r="AO132" s="5">
        <f t="shared" si="36"/>
        <v>0</v>
      </c>
      <c r="AP132" s="5">
        <f t="shared" si="37"/>
        <v>0</v>
      </c>
      <c r="AQ132" s="5">
        <f t="shared" si="38"/>
        <v>0</v>
      </c>
      <c r="AR132" s="5">
        <f t="shared" si="39"/>
        <v>0</v>
      </c>
      <c r="AS132" s="5">
        <f t="shared" si="40"/>
        <v>0</v>
      </c>
      <c r="AT132" s="5">
        <f t="shared" si="41"/>
        <v>0</v>
      </c>
      <c r="AU132" s="5">
        <f t="shared" si="42"/>
        <v>0</v>
      </c>
      <c r="AV132" s="5">
        <f t="shared" si="43"/>
        <v>0</v>
      </c>
      <c r="AW132" s="5"/>
    </row>
    <row r="133" spans="1:49" x14ac:dyDescent="0.25">
      <c r="A133" s="29">
        <v>590</v>
      </c>
      <c r="B133" s="23"/>
      <c r="C133" s="23">
        <v>1.2891999999999999</v>
      </c>
      <c r="D133" s="23">
        <v>1.2731999999999999</v>
      </c>
      <c r="E133" s="23">
        <v>1.3291999999999999</v>
      </c>
      <c r="F133" s="23">
        <v>1.2856000000000001</v>
      </c>
      <c r="G133" s="23">
        <v>1.3622000000000001</v>
      </c>
      <c r="H133" s="23">
        <v>1.2838999999999998</v>
      </c>
      <c r="I133" s="23">
        <v>1.3078999999999998</v>
      </c>
      <c r="J133" s="23">
        <v>1.2974000000000001</v>
      </c>
      <c r="K133" s="23">
        <v>1.2969999999999999</v>
      </c>
      <c r="L133" s="23">
        <v>1.2949999999999999</v>
      </c>
      <c r="M133" s="23">
        <v>1.4972000000000001</v>
      </c>
      <c r="N133" s="23"/>
      <c r="O133" s="5">
        <f t="shared" si="25"/>
        <v>1.1309071156979902</v>
      </c>
      <c r="P133" s="5">
        <f t="shared" si="26"/>
        <v>1.1245668429691773</v>
      </c>
      <c r="Q133" s="5">
        <f t="shared" si="27"/>
        <v>1.1463631513426995</v>
      </c>
      <c r="R133" s="5">
        <f t="shared" si="28"/>
        <v>1.1294885745375409</v>
      </c>
      <c r="S133" s="5">
        <f t="shared" si="29"/>
        <v>1.1587065112610639</v>
      </c>
      <c r="T133" s="5">
        <f t="shared" si="30"/>
        <v>1.128817096964472</v>
      </c>
      <c r="U133" s="5">
        <f t="shared" si="31"/>
        <v>1.1382018941604199</v>
      </c>
      <c r="V133" s="5">
        <f t="shared" si="32"/>
        <v>1.1341210426625778</v>
      </c>
      <c r="W133" s="5">
        <f t="shared" si="21"/>
        <v>1.1339648173207038</v>
      </c>
      <c r="X133" s="5">
        <f t="shared" si="22"/>
        <v>1.1331828442437923</v>
      </c>
      <c r="Y133" s="5">
        <f t="shared" si="22"/>
        <v>1.2056925368194604</v>
      </c>
      <c r="AA133" s="5">
        <f t="shared" si="33"/>
        <v>7.5765165425589875E-3</v>
      </c>
      <c r="AB133" s="5">
        <f t="shared" si="33"/>
        <v>6.8990556071965624E-3</v>
      </c>
      <c r="AC133" s="5">
        <f t="shared" si="33"/>
        <v>9.3435365773380085E-3</v>
      </c>
      <c r="AD133" s="5">
        <f t="shared" si="33"/>
        <v>7.4225146290787013E-3</v>
      </c>
      <c r="AE133" s="5">
        <f t="shared" si="33"/>
        <v>1.0868911355838258E-2</v>
      </c>
      <c r="AF133" s="5">
        <f t="shared" si="33"/>
        <v>7.3501032695983525E-3</v>
      </c>
      <c r="AG133" s="5">
        <f t="shared" si="33"/>
        <v>8.3903232139745359E-3</v>
      </c>
      <c r="AH133" s="5">
        <f t="shared" si="33"/>
        <v>7.9305706393849752E-3</v>
      </c>
      <c r="AI133" s="5">
        <f t="shared" si="33"/>
        <v>7.9131962498506445E-3</v>
      </c>
      <c r="AJ133" s="5">
        <f t="shared" si="33"/>
        <v>7.8264818828523396E-3</v>
      </c>
      <c r="AK133" s="5">
        <f t="shared" si="33"/>
        <v>1.7545691961747819E-2</v>
      </c>
      <c r="AL133" s="13">
        <v>590</v>
      </c>
      <c r="AM133" s="5">
        <f t="shared" si="34"/>
        <v>0</v>
      </c>
      <c r="AN133" s="5">
        <f t="shared" si="35"/>
        <v>0</v>
      </c>
      <c r="AO133" s="5">
        <f t="shared" si="36"/>
        <v>0</v>
      </c>
      <c r="AP133" s="5">
        <f t="shared" si="37"/>
        <v>0</v>
      </c>
      <c r="AQ133" s="5">
        <f t="shared" si="38"/>
        <v>0</v>
      </c>
      <c r="AR133" s="5">
        <f t="shared" si="39"/>
        <v>0</v>
      </c>
      <c r="AS133" s="5">
        <f t="shared" si="40"/>
        <v>0</v>
      </c>
      <c r="AT133" s="5">
        <f t="shared" si="41"/>
        <v>0</v>
      </c>
      <c r="AU133" s="5">
        <f t="shared" si="42"/>
        <v>0</v>
      </c>
      <c r="AV133" s="5">
        <f t="shared" si="43"/>
        <v>0</v>
      </c>
      <c r="AW133" s="5"/>
    </row>
    <row r="134" spans="1:49" x14ac:dyDescent="0.25">
      <c r="A134" s="29">
        <v>600</v>
      </c>
      <c r="B134" s="23"/>
      <c r="C134" s="23">
        <v>1.288</v>
      </c>
      <c r="D134" s="23">
        <v>1.2786</v>
      </c>
      <c r="E134" s="23">
        <v>1.3321000000000001</v>
      </c>
      <c r="F134" s="23">
        <v>1.2897000000000001</v>
      </c>
      <c r="G134" s="23">
        <v>1.3662999999999998</v>
      </c>
      <c r="H134" s="23">
        <v>1.2897000000000001</v>
      </c>
      <c r="I134" s="23">
        <v>1.3141</v>
      </c>
      <c r="J134" s="23">
        <v>1.3022</v>
      </c>
      <c r="K134" s="23">
        <v>1.3050999999999999</v>
      </c>
      <c r="L134" s="23">
        <v>1.3016999999999999</v>
      </c>
      <c r="M134" s="23">
        <v>1.5019</v>
      </c>
      <c r="N134" s="23"/>
      <c r="O134" s="5">
        <f t="shared" si="25"/>
        <v>1.1304347826086956</v>
      </c>
      <c r="P134" s="5">
        <f t="shared" si="26"/>
        <v>1.1267170017283725</v>
      </c>
      <c r="Q134" s="5">
        <f t="shared" si="27"/>
        <v>1.1474623684561076</v>
      </c>
      <c r="R134" s="5">
        <f t="shared" si="28"/>
        <v>1.131103769742499</v>
      </c>
      <c r="S134" s="5">
        <f t="shared" si="29"/>
        <v>1.160215194856318</v>
      </c>
      <c r="T134" s="5">
        <f t="shared" si="30"/>
        <v>1.131103769742499</v>
      </c>
      <c r="U134" s="5">
        <f t="shared" si="31"/>
        <v>1.1405935275950048</v>
      </c>
      <c r="V134" s="5">
        <f t="shared" si="32"/>
        <v>1.1359913599135991</v>
      </c>
      <c r="W134" s="5">
        <f t="shared" si="21"/>
        <v>1.137117432924363</v>
      </c>
      <c r="X134" s="5">
        <f t="shared" si="22"/>
        <v>1.1357969122743845</v>
      </c>
      <c r="Y134" s="5">
        <f t="shared" si="22"/>
        <v>1.2072339898426856</v>
      </c>
      <c r="AA134" s="5">
        <f t="shared" si="33"/>
        <v>7.5250836120401253E-3</v>
      </c>
      <c r="AB134" s="5">
        <f t="shared" si="33"/>
        <v>7.1256573311651401E-3</v>
      </c>
      <c r="AC134" s="5">
        <f t="shared" si="33"/>
        <v>9.4753216787155266E-3</v>
      </c>
      <c r="AD134" s="5">
        <f t="shared" si="33"/>
        <v>7.5979759331043428E-3</v>
      </c>
      <c r="AE134" s="5">
        <f t="shared" si="33"/>
        <v>1.1062132601196794E-2</v>
      </c>
      <c r="AF134" s="5">
        <f t="shared" si="33"/>
        <v>7.5979759331043428E-3</v>
      </c>
      <c r="AG134" s="5">
        <f t="shared" si="33"/>
        <v>8.6650237457010851E-3</v>
      </c>
      <c r="AH134" s="5">
        <f t="shared" si="33"/>
        <v>8.1398726362481473E-3</v>
      </c>
      <c r="AI134" s="5">
        <f t="shared" si="33"/>
        <v>8.2670399148729624E-3</v>
      </c>
      <c r="AJ134" s="5">
        <f t="shared" si="33"/>
        <v>8.1180011954469777E-3</v>
      </c>
      <c r="AK134" s="5">
        <f t="shared" si="33"/>
        <v>1.7786910784260885E-2</v>
      </c>
      <c r="AL134" s="13">
        <v>600</v>
      </c>
      <c r="AM134" s="5">
        <f t="shared" si="34"/>
        <v>0</v>
      </c>
      <c r="AN134" s="5">
        <f t="shared" si="35"/>
        <v>0</v>
      </c>
      <c r="AO134" s="5">
        <f t="shared" si="36"/>
        <v>0</v>
      </c>
      <c r="AP134" s="5">
        <f t="shared" si="37"/>
        <v>0</v>
      </c>
      <c r="AQ134" s="5">
        <f t="shared" si="38"/>
        <v>0</v>
      </c>
      <c r="AR134" s="5">
        <f t="shared" si="39"/>
        <v>0</v>
      </c>
      <c r="AS134" s="5">
        <f t="shared" si="40"/>
        <v>0</v>
      </c>
      <c r="AT134" s="5">
        <f t="shared" si="41"/>
        <v>0</v>
      </c>
      <c r="AU134" s="5">
        <f t="shared" si="42"/>
        <v>0</v>
      </c>
      <c r="AV134" s="5">
        <f t="shared" si="43"/>
        <v>0</v>
      </c>
      <c r="AW134" s="5"/>
    </row>
    <row r="135" spans="1:49" x14ac:dyDescent="0.25">
      <c r="A135" s="29">
        <v>610</v>
      </c>
      <c r="B135" s="23"/>
      <c r="C135" s="23">
        <v>1.2830000000000001</v>
      </c>
      <c r="D135" s="23">
        <v>1.2737000000000001</v>
      </c>
      <c r="E135" s="23">
        <v>1.3266999999999998</v>
      </c>
      <c r="F135" s="23">
        <v>1.2875000000000001</v>
      </c>
      <c r="G135" s="23">
        <v>1.3616999999999999</v>
      </c>
      <c r="H135" s="23">
        <v>1.2858000000000001</v>
      </c>
      <c r="I135" s="23">
        <v>1.3102</v>
      </c>
      <c r="J135" s="23">
        <v>1.2975000000000001</v>
      </c>
      <c r="K135" s="23">
        <v>1.3009999999999999</v>
      </c>
      <c r="L135" s="23">
        <v>1.2981</v>
      </c>
      <c r="M135" s="23">
        <v>1.4946000000000002</v>
      </c>
      <c r="N135" s="23"/>
      <c r="O135" s="5">
        <f t="shared" si="25"/>
        <v>1.1284611892873353</v>
      </c>
      <c r="P135" s="5">
        <f t="shared" si="26"/>
        <v>1.1247663764416285</v>
      </c>
      <c r="Q135" s="5">
        <f t="shared" si="27"/>
        <v>1.1454132728001067</v>
      </c>
      <c r="R135" s="5">
        <f t="shared" si="28"/>
        <v>1.130237825594564</v>
      </c>
      <c r="S135" s="5">
        <f t="shared" si="29"/>
        <v>1.1585221545339002</v>
      </c>
      <c r="T135" s="5">
        <f t="shared" si="30"/>
        <v>1.1295675038534772</v>
      </c>
      <c r="U135" s="5">
        <f t="shared" si="31"/>
        <v>1.1390906645143934</v>
      </c>
      <c r="V135" s="5">
        <f t="shared" si="32"/>
        <v>1.1341600901916573</v>
      </c>
      <c r="W135" s="5">
        <f t="shared" si="21"/>
        <v>1.1355245384961727</v>
      </c>
      <c r="X135" s="5">
        <f t="shared" si="22"/>
        <v>1.1343943014291511</v>
      </c>
      <c r="Y135" s="5">
        <f t="shared" si="22"/>
        <v>1.2048372401225877</v>
      </c>
      <c r="AA135" s="5">
        <f t="shared" si="33"/>
        <v>7.3118496718253918E-3</v>
      </c>
      <c r="AB135" s="5">
        <f t="shared" si="33"/>
        <v>6.9199475626314649E-3</v>
      </c>
      <c r="AC135" s="5">
        <f t="shared" si="33"/>
        <v>9.230301590074385E-3</v>
      </c>
      <c r="AD135" s="5">
        <f t="shared" si="33"/>
        <v>7.5036823363601492E-3</v>
      </c>
      <c r="AE135" s="5">
        <f t="shared" si="33"/>
        <v>1.0845400487045414E-2</v>
      </c>
      <c r="AF135" s="5">
        <f t="shared" si="33"/>
        <v>7.4310468376392203E-3</v>
      </c>
      <c r="AG135" s="5">
        <f t="shared" si="33"/>
        <v>8.4919548363180768E-3</v>
      </c>
      <c r="AH135" s="5">
        <f t="shared" si="33"/>
        <v>7.9349158711765518E-3</v>
      </c>
      <c r="AI135" s="5">
        <f t="shared" si="33"/>
        <v>8.0874080268334564E-3</v>
      </c>
      <c r="AJ135" s="5">
        <f t="shared" si="33"/>
        <v>7.9610009649530942E-3</v>
      </c>
      <c r="AK135" s="5">
        <f t="shared" si="33"/>
        <v>1.7412432793316369E-2</v>
      </c>
      <c r="AL135" s="13">
        <v>610</v>
      </c>
      <c r="AM135" s="5">
        <f t="shared" si="34"/>
        <v>0</v>
      </c>
      <c r="AN135" s="5">
        <f t="shared" si="35"/>
        <v>0</v>
      </c>
      <c r="AO135" s="5">
        <f t="shared" si="36"/>
        <v>0</v>
      </c>
      <c r="AP135" s="5">
        <f t="shared" si="37"/>
        <v>0</v>
      </c>
      <c r="AQ135" s="5">
        <f t="shared" si="38"/>
        <v>0</v>
      </c>
      <c r="AR135" s="5">
        <f t="shared" si="39"/>
        <v>0</v>
      </c>
      <c r="AS135" s="5">
        <f t="shared" si="40"/>
        <v>0</v>
      </c>
      <c r="AT135" s="5">
        <f t="shared" si="41"/>
        <v>0</v>
      </c>
      <c r="AU135" s="5">
        <f t="shared" si="42"/>
        <v>0</v>
      </c>
      <c r="AV135" s="5">
        <f t="shared" si="43"/>
        <v>0</v>
      </c>
      <c r="AW135" s="5"/>
    </row>
    <row r="136" spans="1:49" x14ac:dyDescent="0.25">
      <c r="A136" s="29">
        <v>620</v>
      </c>
      <c r="B136" s="23"/>
      <c r="C136" s="23">
        <v>1.2847999999999999</v>
      </c>
      <c r="D136" s="23">
        <v>1.2806</v>
      </c>
      <c r="E136" s="23">
        <v>1.3313999999999999</v>
      </c>
      <c r="F136" s="23">
        <v>1.2886000000000002</v>
      </c>
      <c r="G136" s="23">
        <v>1.3669</v>
      </c>
      <c r="H136" s="23">
        <v>1.2938999999999998</v>
      </c>
      <c r="I136" s="23">
        <v>1.3178000000000001</v>
      </c>
      <c r="J136" s="23">
        <v>1.3045</v>
      </c>
      <c r="K136" s="23">
        <v>1.3105000000000002</v>
      </c>
      <c r="L136" s="23">
        <v>1.3077000000000001</v>
      </c>
      <c r="M136" s="23">
        <v>1.4979</v>
      </c>
      <c r="N136" s="23"/>
      <c r="O136" s="5">
        <f t="shared" si="25"/>
        <v>1.1291727140783745</v>
      </c>
      <c r="P136" s="5">
        <f t="shared" si="26"/>
        <v>1.1275106789057532</v>
      </c>
      <c r="Q136" s="5">
        <f t="shared" si="27"/>
        <v>1.147197299458115</v>
      </c>
      <c r="R136" s="5">
        <f t="shared" si="28"/>
        <v>1.1306710133116002</v>
      </c>
      <c r="S136" s="5">
        <f t="shared" si="29"/>
        <v>1.1604355240718875</v>
      </c>
      <c r="T136" s="5">
        <f t="shared" si="30"/>
        <v>1.1327521568273182</v>
      </c>
      <c r="U136" s="5">
        <f t="shared" si="31"/>
        <v>1.1420144785056752</v>
      </c>
      <c r="V136" s="5">
        <f t="shared" si="32"/>
        <v>1.1368846931894807</v>
      </c>
      <c r="W136" s="5">
        <f t="shared" si="21"/>
        <v>1.1392064559515804</v>
      </c>
      <c r="X136" s="5">
        <f t="shared" si="22"/>
        <v>1.13812452305068</v>
      </c>
      <c r="Y136" s="5">
        <f t="shared" si="22"/>
        <v>1.205922494726829</v>
      </c>
      <c r="AA136" s="5">
        <f t="shared" si="33"/>
        <v>7.3884135944571553E-3</v>
      </c>
      <c r="AB136" s="5">
        <f t="shared" si="33"/>
        <v>7.2101193980643229E-3</v>
      </c>
      <c r="AC136" s="5">
        <f t="shared" si="33"/>
        <v>9.4434693047118091E-3</v>
      </c>
      <c r="AD136" s="5">
        <f t="shared" si="33"/>
        <v>7.5507877706487E-3</v>
      </c>
      <c r="AE136" s="5">
        <f t="shared" si="33"/>
        <v>1.1090472865697395E-2</v>
      </c>
      <c r="AF136" s="5">
        <f t="shared" si="33"/>
        <v>7.778901605301221E-3</v>
      </c>
      <c r="AG136" s="5">
        <f t="shared" si="33"/>
        <v>8.8300597255250354E-3</v>
      </c>
      <c r="AH136" s="5">
        <f t="shared" si="33"/>
        <v>8.240685859271818E-3</v>
      </c>
      <c r="AI136" s="5">
        <f t="shared" si="33"/>
        <v>8.5052350596154548E-3</v>
      </c>
      <c r="AJ136" s="5">
        <f t="shared" si="33"/>
        <v>8.3815010930611E-3</v>
      </c>
      <c r="AK136" s="5">
        <f t="shared" si="33"/>
        <v>1.7581591694301416E-2</v>
      </c>
      <c r="AL136" s="13">
        <v>620</v>
      </c>
      <c r="AM136" s="5">
        <f t="shared" si="34"/>
        <v>0</v>
      </c>
      <c r="AN136" s="5">
        <f t="shared" si="35"/>
        <v>0</v>
      </c>
      <c r="AO136" s="5">
        <f t="shared" si="36"/>
        <v>0</v>
      </c>
      <c r="AP136" s="5">
        <f t="shared" si="37"/>
        <v>0</v>
      </c>
      <c r="AQ136" s="5">
        <f t="shared" si="38"/>
        <v>0</v>
      </c>
      <c r="AR136" s="5">
        <f t="shared" si="39"/>
        <v>0</v>
      </c>
      <c r="AS136" s="5">
        <f t="shared" si="40"/>
        <v>0</v>
      </c>
      <c r="AT136" s="5">
        <f t="shared" si="41"/>
        <v>0</v>
      </c>
      <c r="AU136" s="5">
        <f t="shared" si="42"/>
        <v>0</v>
      </c>
      <c r="AV136" s="5">
        <f t="shared" si="43"/>
        <v>0</v>
      </c>
      <c r="AW136" s="5"/>
    </row>
    <row r="137" spans="1:49" x14ac:dyDescent="0.25">
      <c r="A137" s="29">
        <v>630</v>
      </c>
      <c r="B137" s="23"/>
      <c r="C137" s="23">
        <v>1.2766999999999999</v>
      </c>
      <c r="D137" s="23">
        <v>1.2775000000000001</v>
      </c>
      <c r="E137" s="23">
        <v>1.3274000000000001</v>
      </c>
      <c r="F137" s="23">
        <v>1.2811000000000001</v>
      </c>
      <c r="G137" s="23">
        <v>1.3599000000000001</v>
      </c>
      <c r="H137" s="23">
        <v>1.2881</v>
      </c>
      <c r="I137" s="23">
        <v>1.3127000000000002</v>
      </c>
      <c r="J137" s="23">
        <v>1.2937000000000001</v>
      </c>
      <c r="K137" s="23">
        <v>1.3049999999999999</v>
      </c>
      <c r="L137" s="23">
        <v>1.3048</v>
      </c>
      <c r="M137" s="23">
        <v>1.4837</v>
      </c>
      <c r="N137" s="23"/>
      <c r="O137" s="5">
        <f t="shared" si="25"/>
        <v>1.1259616697773933</v>
      </c>
      <c r="P137" s="5">
        <f t="shared" si="26"/>
        <v>1.1262798634812288</v>
      </c>
      <c r="Q137" s="5">
        <f t="shared" si="27"/>
        <v>1.1456794518109819</v>
      </c>
      <c r="R137" s="5">
        <f t="shared" si="28"/>
        <v>1.1277088728363092</v>
      </c>
      <c r="S137" s="5">
        <f t="shared" si="29"/>
        <v>1.1578578007807361</v>
      </c>
      <c r="T137" s="5">
        <f t="shared" si="30"/>
        <v>1.1304741633078212</v>
      </c>
      <c r="U137" s="5">
        <f t="shared" si="31"/>
        <v>1.1400546423612665</v>
      </c>
      <c r="V137" s="5">
        <f t="shared" si="32"/>
        <v>1.1326738040384876</v>
      </c>
      <c r="W137" s="5">
        <f t="shared" si="21"/>
        <v>1.1370786516853935</v>
      </c>
      <c r="X137" s="5">
        <f t="shared" si="22"/>
        <v>1.1370010787486515</v>
      </c>
      <c r="Y137" s="5">
        <f t="shared" si="22"/>
        <v>1.2012314348712403</v>
      </c>
      <c r="AA137" s="5">
        <f t="shared" si="33"/>
        <v>7.0456848927396946E-3</v>
      </c>
      <c r="AB137" s="5">
        <f t="shared" si="33"/>
        <v>7.0793256800082841E-3</v>
      </c>
      <c r="AC137" s="5">
        <f t="shared" si="33"/>
        <v>9.2619722935597983E-3</v>
      </c>
      <c r="AD137" s="5">
        <f t="shared" si="33"/>
        <v>7.2312795411905804E-3</v>
      </c>
      <c r="AE137" s="5">
        <f t="shared" si="33"/>
        <v>1.076085735680486E-2</v>
      </c>
      <c r="AF137" s="5">
        <f t="shared" si="33"/>
        <v>7.5293659260041888E-3</v>
      </c>
      <c r="AG137" s="5">
        <f t="shared" si="33"/>
        <v>8.6027906549791811E-3</v>
      </c>
      <c r="AH137" s="5">
        <f t="shared" si="33"/>
        <v>7.7702592817467924E-3</v>
      </c>
      <c r="AI137" s="5">
        <f t="shared" si="33"/>
        <v>8.2626460007994198E-3</v>
      </c>
      <c r="AJ137" s="5">
        <f t="shared" si="33"/>
        <v>8.2538600574377317E-3</v>
      </c>
      <c r="AK137" s="5">
        <f t="shared" si="33"/>
        <v>1.6855240882319558E-2</v>
      </c>
      <c r="AL137" s="13">
        <v>630</v>
      </c>
      <c r="AM137" s="5">
        <f t="shared" si="34"/>
        <v>0</v>
      </c>
      <c r="AN137" s="5">
        <f t="shared" si="35"/>
        <v>0</v>
      </c>
      <c r="AO137" s="5">
        <f t="shared" si="36"/>
        <v>0</v>
      </c>
      <c r="AP137" s="5">
        <f t="shared" si="37"/>
        <v>0</v>
      </c>
      <c r="AQ137" s="5">
        <f t="shared" si="38"/>
        <v>0</v>
      </c>
      <c r="AR137" s="5">
        <f t="shared" si="39"/>
        <v>0</v>
      </c>
      <c r="AS137" s="5">
        <f t="shared" si="40"/>
        <v>0</v>
      </c>
      <c r="AT137" s="5">
        <f t="shared" si="41"/>
        <v>0</v>
      </c>
      <c r="AU137" s="5">
        <f t="shared" si="42"/>
        <v>0</v>
      </c>
      <c r="AV137" s="5">
        <f t="shared" si="43"/>
        <v>0</v>
      </c>
      <c r="AW137" s="5"/>
    </row>
    <row r="138" spans="1:49" x14ac:dyDescent="0.25">
      <c r="A138" s="29">
        <v>640</v>
      </c>
      <c r="B138" s="23"/>
      <c r="C138" s="23">
        <v>1.2743</v>
      </c>
      <c r="D138" s="23">
        <v>1.2797000000000001</v>
      </c>
      <c r="E138" s="23">
        <v>1.3275999999999999</v>
      </c>
      <c r="F138" s="23">
        <v>1.2812999999999999</v>
      </c>
      <c r="G138" s="23">
        <v>1.3677000000000001</v>
      </c>
      <c r="H138" s="23">
        <v>1.2912999999999999</v>
      </c>
      <c r="I138" s="23">
        <v>1.3134000000000001</v>
      </c>
      <c r="J138" s="23">
        <v>1.2947</v>
      </c>
      <c r="K138" s="23">
        <v>1.3083</v>
      </c>
      <c r="L138" s="23">
        <v>1.3080000000000001</v>
      </c>
      <c r="M138" s="23">
        <v>1.4816</v>
      </c>
      <c r="N138" s="23"/>
      <c r="O138" s="5">
        <f t="shared" si="25"/>
        <v>1.1250056965774962</v>
      </c>
      <c r="P138" s="5">
        <f t="shared" si="26"/>
        <v>1.1271537027776515</v>
      </c>
      <c r="Q138" s="5">
        <f t="shared" si="27"/>
        <v>1.1457554725040042</v>
      </c>
      <c r="R138" s="5">
        <f t="shared" si="28"/>
        <v>1.127788125198746</v>
      </c>
      <c r="S138" s="5">
        <f t="shared" si="29"/>
        <v>1.1607291165799711</v>
      </c>
      <c r="T138" s="5">
        <f t="shared" si="30"/>
        <v>1.1317324650657985</v>
      </c>
      <c r="U138" s="5">
        <f t="shared" si="31"/>
        <v>1.1403241694277784</v>
      </c>
      <c r="V138" s="5">
        <f t="shared" si="32"/>
        <v>1.1330654264685962</v>
      </c>
      <c r="W138" s="5">
        <f t="shared" si="21"/>
        <v>1.1383565947134586</v>
      </c>
      <c r="X138" s="5">
        <f t="shared" si="22"/>
        <v>1.1382405745062838</v>
      </c>
      <c r="Y138" s="5">
        <f t="shared" si="22"/>
        <v>1.2005329780146567</v>
      </c>
      <c r="AA138" s="5">
        <f t="shared" si="33"/>
        <v>6.9450422448365835E-3</v>
      </c>
      <c r="AB138" s="5">
        <f t="shared" si="33"/>
        <v>7.1720760399510194E-3</v>
      </c>
      <c r="AC138" s="5">
        <f t="shared" si="33"/>
        <v>9.271026093567834E-3</v>
      </c>
      <c r="AD138" s="5">
        <f t="shared" si="33"/>
        <v>7.2397485737547796E-3</v>
      </c>
      <c r="AE138" s="5">
        <f t="shared" si="33"/>
        <v>1.1128285035485309E-2</v>
      </c>
      <c r="AF138" s="5">
        <f t="shared" si="33"/>
        <v>7.666759984349702E-3</v>
      </c>
      <c r="AG138" s="5">
        <f t="shared" si="33"/>
        <v>8.6338924726452344E-3</v>
      </c>
      <c r="AH138" s="5">
        <f t="shared" si="33"/>
        <v>7.8134974855135313E-3</v>
      </c>
      <c r="AI138" s="5">
        <f t="shared" si="33"/>
        <v>8.4079748778205614E-3</v>
      </c>
      <c r="AJ138" s="5">
        <f t="shared" si="33"/>
        <v>8.39473520266866E-3</v>
      </c>
      <c r="AK138" s="5">
        <f t="shared" si="33"/>
        <v>1.6748176021756839E-2</v>
      </c>
      <c r="AL138" s="13">
        <v>640</v>
      </c>
      <c r="AM138" s="5">
        <f t="shared" si="34"/>
        <v>0</v>
      </c>
      <c r="AN138" s="5">
        <f t="shared" si="35"/>
        <v>0</v>
      </c>
      <c r="AO138" s="5">
        <f t="shared" si="36"/>
        <v>0</v>
      </c>
      <c r="AP138" s="5">
        <f t="shared" si="37"/>
        <v>0</v>
      </c>
      <c r="AQ138" s="5">
        <f t="shared" si="38"/>
        <v>0</v>
      </c>
      <c r="AR138" s="5">
        <f t="shared" si="39"/>
        <v>0</v>
      </c>
      <c r="AS138" s="5">
        <f t="shared" si="40"/>
        <v>0</v>
      </c>
      <c r="AT138" s="5">
        <f t="shared" si="41"/>
        <v>0</v>
      </c>
      <c r="AU138" s="5">
        <f t="shared" si="42"/>
        <v>0</v>
      </c>
      <c r="AV138" s="5">
        <f t="shared" si="43"/>
        <v>0</v>
      </c>
      <c r="AW138" s="5"/>
    </row>
    <row r="139" spans="1:49" x14ac:dyDescent="0.25">
      <c r="A139" s="29">
        <v>650</v>
      </c>
      <c r="B139" s="23"/>
      <c r="C139" s="23">
        <v>1.2875999999999999</v>
      </c>
      <c r="D139" s="23">
        <v>1.3007</v>
      </c>
      <c r="E139" s="23">
        <v>1.3378999999999999</v>
      </c>
      <c r="F139" s="23">
        <v>1.2884</v>
      </c>
      <c r="G139" s="23">
        <v>1.3761000000000001</v>
      </c>
      <c r="H139" s="23">
        <v>1.3028999999999999</v>
      </c>
      <c r="I139" s="23">
        <v>1.3241999999999998</v>
      </c>
      <c r="J139" s="23">
        <v>1.3066</v>
      </c>
      <c r="K139" s="23">
        <v>1.3206</v>
      </c>
      <c r="L139" s="23">
        <v>1.3200999999999998</v>
      </c>
      <c r="M139" s="23">
        <v>1.4933000000000001</v>
      </c>
      <c r="N139" s="23"/>
      <c r="O139" s="5">
        <f t="shared" si="25"/>
        <v>1.1302772241348069</v>
      </c>
      <c r="P139" s="5">
        <f t="shared" si="26"/>
        <v>1.1354077543117036</v>
      </c>
      <c r="Q139" s="5">
        <f t="shared" si="27"/>
        <v>1.1496523318127463</v>
      </c>
      <c r="R139" s="5">
        <f t="shared" si="28"/>
        <v>1.1305922840065203</v>
      </c>
      <c r="S139" s="5">
        <f t="shared" si="29"/>
        <v>1.1637994860851009</v>
      </c>
      <c r="T139" s="5">
        <f t="shared" si="30"/>
        <v>1.1362634396509064</v>
      </c>
      <c r="U139" s="5">
        <f t="shared" si="31"/>
        <v>1.144461277960966</v>
      </c>
      <c r="V139" s="5">
        <f t="shared" si="32"/>
        <v>1.1376987334950148</v>
      </c>
      <c r="W139" s="5">
        <f t="shared" si="21"/>
        <v>1.1430866732125324</v>
      </c>
      <c r="X139" s="5">
        <f t="shared" si="22"/>
        <v>1.1428954064550687</v>
      </c>
      <c r="Y139" s="5">
        <f t="shared" si="22"/>
        <v>1.2044089006754237</v>
      </c>
      <c r="AA139" s="5">
        <f t="shared" si="33"/>
        <v>7.5079612177722096E-3</v>
      </c>
      <c r="AB139" s="5">
        <f t="shared" si="33"/>
        <v>8.0743062825274232E-3</v>
      </c>
      <c r="AC139" s="5">
        <f t="shared" si="33"/>
        <v>9.740257901133937E-3</v>
      </c>
      <c r="AD139" s="5">
        <f t="shared" si="33"/>
        <v>7.542216979229497E-3</v>
      </c>
      <c r="AE139" s="5">
        <f t="shared" si="33"/>
        <v>1.1527016450229483E-2</v>
      </c>
      <c r="AF139" s="5">
        <f t="shared" si="33"/>
        <v>8.1705194137024935E-3</v>
      </c>
      <c r="AG139" s="5">
        <f t="shared" si="33"/>
        <v>9.1174167409564608E-3</v>
      </c>
      <c r="AH139" s="5">
        <f t="shared" si="33"/>
        <v>8.3330237820881791E-3</v>
      </c>
      <c r="AI139" s="5">
        <f t="shared" si="33"/>
        <v>8.9554871606938001E-3</v>
      </c>
      <c r="AJ139" s="5">
        <f t="shared" si="33"/>
        <v>8.9330559343542334E-3</v>
      </c>
      <c r="AK139" s="5">
        <f t="shared" si="33"/>
        <v>1.7345852663453266E-2</v>
      </c>
      <c r="AL139" s="13">
        <v>650</v>
      </c>
      <c r="AM139" s="5">
        <f t="shared" si="34"/>
        <v>0</v>
      </c>
      <c r="AN139" s="5">
        <f t="shared" si="35"/>
        <v>0</v>
      </c>
      <c r="AO139" s="5">
        <f t="shared" si="36"/>
        <v>0</v>
      </c>
      <c r="AP139" s="5">
        <f t="shared" si="37"/>
        <v>0</v>
      </c>
      <c r="AQ139" s="5">
        <f t="shared" si="38"/>
        <v>0</v>
      </c>
      <c r="AR139" s="5">
        <f t="shared" si="39"/>
        <v>0</v>
      </c>
      <c r="AS139" s="5">
        <f t="shared" si="40"/>
        <v>0</v>
      </c>
      <c r="AT139" s="5">
        <f t="shared" si="41"/>
        <v>0</v>
      </c>
      <c r="AU139" s="5">
        <f t="shared" si="42"/>
        <v>0</v>
      </c>
      <c r="AV139" s="5">
        <f t="shared" si="43"/>
        <v>0</v>
      </c>
      <c r="AW139" s="5"/>
    </row>
    <row r="140" spans="1:49" x14ac:dyDescent="0.25">
      <c r="A140" s="29">
        <v>660</v>
      </c>
      <c r="B140" s="23"/>
      <c r="C140" s="23">
        <v>1.2831999999999999</v>
      </c>
      <c r="D140" s="23">
        <v>1.3066</v>
      </c>
      <c r="E140" s="23">
        <v>1.3368</v>
      </c>
      <c r="F140" s="23">
        <v>1.2853999999999999</v>
      </c>
      <c r="G140" s="23">
        <v>1.3807</v>
      </c>
      <c r="H140" s="23">
        <v>1.304</v>
      </c>
      <c r="I140" s="23">
        <v>1.3208000000000002</v>
      </c>
      <c r="J140" s="23">
        <v>1.3008000000000002</v>
      </c>
      <c r="K140" s="23">
        <v>1.3212999999999999</v>
      </c>
      <c r="L140" s="23">
        <v>1.3238999999999999</v>
      </c>
      <c r="M140" s="23">
        <v>1.4802000000000002</v>
      </c>
      <c r="N140" s="23"/>
      <c r="O140" s="5">
        <f t="shared" si="25"/>
        <v>1.1285403050108933</v>
      </c>
      <c r="P140" s="5">
        <f t="shared" si="26"/>
        <v>1.1376987334950148</v>
      </c>
      <c r="Q140" s="5">
        <f t="shared" si="27"/>
        <v>1.1492378589152781</v>
      </c>
      <c r="R140" s="5">
        <f t="shared" si="28"/>
        <v>1.129409630905958</v>
      </c>
      <c r="S140" s="5">
        <f t="shared" si="29"/>
        <v>1.1654713782761768</v>
      </c>
      <c r="T140" s="5">
        <f t="shared" si="30"/>
        <v>1.1366906474820142</v>
      </c>
      <c r="U140" s="5">
        <f t="shared" si="31"/>
        <v>1.1431631560157087</v>
      </c>
      <c r="V140" s="5">
        <f t="shared" si="32"/>
        <v>1.1354466858789627</v>
      </c>
      <c r="W140" s="5">
        <f t="shared" si="21"/>
        <v>1.1433543033061169</v>
      </c>
      <c r="X140" s="5">
        <f t="shared" si="22"/>
        <v>1.1443468960292347</v>
      </c>
      <c r="Y140" s="5">
        <f t="shared" si="22"/>
        <v>1.2000666611115742</v>
      </c>
      <c r="AA140" s="5">
        <f t="shared" si="33"/>
        <v>7.3203455556396799E-3</v>
      </c>
      <c r="AB140" s="5">
        <f t="shared" si="33"/>
        <v>8.3330237820881791E-3</v>
      </c>
      <c r="AC140" s="5">
        <f t="shared" si="33"/>
        <v>9.6898733194528061E-3</v>
      </c>
      <c r="AD140" s="5">
        <f t="shared" si="33"/>
        <v>7.4139851976393924E-3</v>
      </c>
      <c r="AE140" s="5">
        <f t="shared" si="33"/>
        <v>1.1746653559659221E-2</v>
      </c>
      <c r="AF140" s="5">
        <f t="shared" si="33"/>
        <v>8.2187414625261596E-3</v>
      </c>
      <c r="AG140" s="5">
        <f t="shared" si="33"/>
        <v>8.9644637042940681E-3</v>
      </c>
      <c r="AH140" s="5">
        <f t="shared" si="33"/>
        <v>8.0786728887198653E-3</v>
      </c>
      <c r="AI140" s="5">
        <f t="shared" si="33"/>
        <v>8.9869151744820346E-3</v>
      </c>
      <c r="AJ140" s="5">
        <f t="shared" si="33"/>
        <v>9.1038943110579237E-3</v>
      </c>
      <c r="AK140" s="5">
        <f t="shared" si="33"/>
        <v>1.6676852288879673E-2</v>
      </c>
      <c r="AL140" s="13">
        <v>660</v>
      </c>
      <c r="AM140" s="5">
        <f t="shared" si="34"/>
        <v>0</v>
      </c>
      <c r="AN140" s="5">
        <f t="shared" si="35"/>
        <v>0</v>
      </c>
      <c r="AO140" s="5">
        <f t="shared" si="36"/>
        <v>0</v>
      </c>
      <c r="AP140" s="5">
        <f t="shared" si="37"/>
        <v>0</v>
      </c>
      <c r="AQ140" s="5">
        <f t="shared" si="38"/>
        <v>0</v>
      </c>
      <c r="AR140" s="5">
        <f t="shared" si="39"/>
        <v>0</v>
      </c>
      <c r="AS140" s="5">
        <f t="shared" si="40"/>
        <v>0</v>
      </c>
      <c r="AT140" s="5">
        <f t="shared" si="41"/>
        <v>0</v>
      </c>
      <c r="AU140" s="5">
        <f t="shared" si="42"/>
        <v>0</v>
      </c>
      <c r="AV140" s="5">
        <f t="shared" si="43"/>
        <v>0</v>
      </c>
      <c r="AW140" s="5"/>
    </row>
    <row r="141" spans="1:49" x14ac:dyDescent="0.25">
      <c r="A141" s="29">
        <v>670</v>
      </c>
      <c r="B141" s="23"/>
      <c r="C141" s="23">
        <v>1.2937000000000001</v>
      </c>
      <c r="D141" s="23">
        <v>1.3141999999999998</v>
      </c>
      <c r="E141" s="23">
        <v>1.3461000000000001</v>
      </c>
      <c r="F141" s="23">
        <v>1.2930000000000001</v>
      </c>
      <c r="G141" s="23">
        <v>1.385</v>
      </c>
      <c r="H141" s="23">
        <v>1.3144999999999998</v>
      </c>
      <c r="I141" s="23">
        <v>1.3244999999999998</v>
      </c>
      <c r="J141" s="23">
        <v>1.3075999999999999</v>
      </c>
      <c r="K141" s="23">
        <v>1.3296000000000001</v>
      </c>
      <c r="L141" s="23">
        <v>1.3340000000000001</v>
      </c>
      <c r="M141" s="23">
        <v>1.4865000000000002</v>
      </c>
      <c r="N141" s="23"/>
      <c r="O141" s="5">
        <f t="shared" si="25"/>
        <v>1.1326738040384876</v>
      </c>
      <c r="P141" s="5">
        <f t="shared" si="26"/>
        <v>1.14063199355474</v>
      </c>
      <c r="Q141" s="5">
        <f t="shared" si="27"/>
        <v>1.1527293588102909</v>
      </c>
      <c r="R141" s="5">
        <f t="shared" si="28"/>
        <v>1.1323994577496612</v>
      </c>
      <c r="S141" s="5">
        <f t="shared" si="29"/>
        <v>1.1670281995661607</v>
      </c>
      <c r="T141" s="5">
        <f t="shared" si="30"/>
        <v>1.1407473707764599</v>
      </c>
      <c r="U141" s="5">
        <f t="shared" si="31"/>
        <v>1.144575629316106</v>
      </c>
      <c r="V141" s="5">
        <f t="shared" si="32"/>
        <v>1.1380858322858682</v>
      </c>
      <c r="W141" s="5">
        <f t="shared" si="21"/>
        <v>1.1465149359886202</v>
      </c>
      <c r="X141" s="5">
        <f t="shared" si="22"/>
        <v>1.1481810115350488</v>
      </c>
      <c r="Y141" s="5">
        <f t="shared" si="22"/>
        <v>1.2021608144608351</v>
      </c>
      <c r="AA141" s="5">
        <f t="shared" si="33"/>
        <v>7.7702592817467924E-3</v>
      </c>
      <c r="AB141" s="5">
        <f t="shared" si="33"/>
        <v>8.6694734686272382E-3</v>
      </c>
      <c r="AC141" s="5">
        <f t="shared" si="33"/>
        <v>1.0117837662552968E-2</v>
      </c>
      <c r="AD141" s="5">
        <f t="shared" si="33"/>
        <v>7.7400321469774085E-3</v>
      </c>
      <c r="AE141" s="5">
        <f t="shared" si="33"/>
        <v>1.1952761493117454E-2</v>
      </c>
      <c r="AF141" s="5">
        <f t="shared" si="33"/>
        <v>8.6828262277749355E-3</v>
      </c>
      <c r="AG141" s="5">
        <f t="shared" si="33"/>
        <v>9.130944280474191E-3</v>
      </c>
      <c r="AH141" s="5">
        <f t="shared" si="33"/>
        <v>8.377090961488854E-3</v>
      </c>
      <c r="AI141" s="5">
        <f t="shared" si="33"/>
        <v>9.3616863565929784E-3</v>
      </c>
      <c r="AJ141" s="5">
        <f t="shared" si="33"/>
        <v>9.5619122590236295E-3</v>
      </c>
      <c r="AK141" s="5">
        <f t="shared" si="33"/>
        <v>1.6998139688074013E-2</v>
      </c>
      <c r="AL141" s="13">
        <v>670</v>
      </c>
      <c r="AM141" s="5">
        <f t="shared" si="34"/>
        <v>0</v>
      </c>
      <c r="AN141" s="5">
        <f t="shared" si="35"/>
        <v>0</v>
      </c>
      <c r="AO141" s="5">
        <f t="shared" si="36"/>
        <v>0</v>
      </c>
      <c r="AP141" s="5">
        <f t="shared" si="37"/>
        <v>0</v>
      </c>
      <c r="AQ141" s="5">
        <f t="shared" si="38"/>
        <v>0</v>
      </c>
      <c r="AR141" s="5">
        <f t="shared" si="39"/>
        <v>0</v>
      </c>
      <c r="AS141" s="5">
        <f t="shared" si="40"/>
        <v>0</v>
      </c>
      <c r="AT141" s="5">
        <f t="shared" si="41"/>
        <v>0</v>
      </c>
      <c r="AU141" s="5">
        <f t="shared" si="42"/>
        <v>0</v>
      </c>
      <c r="AV141" s="5">
        <f t="shared" si="43"/>
        <v>0</v>
      </c>
      <c r="AW141" s="5"/>
    </row>
    <row r="142" spans="1:49" x14ac:dyDescent="0.25">
      <c r="A142" s="29">
        <v>680</v>
      </c>
      <c r="B142" s="23"/>
      <c r="C142" s="23">
        <v>1.2869999999999999</v>
      </c>
      <c r="D142" s="23">
        <v>1.321</v>
      </c>
      <c r="E142" s="23">
        <v>1.3452999999999999</v>
      </c>
      <c r="F142" s="23">
        <v>1.2803</v>
      </c>
      <c r="G142" s="23">
        <v>1.3861000000000001</v>
      </c>
      <c r="H142" s="23">
        <v>1.3106</v>
      </c>
      <c r="I142" s="23">
        <v>1.3247</v>
      </c>
      <c r="J142" s="23">
        <v>1.3036000000000001</v>
      </c>
      <c r="K142" s="23">
        <v>1.3252000000000002</v>
      </c>
      <c r="L142" s="23">
        <v>1.3306</v>
      </c>
      <c r="M142" s="23">
        <v>1.474</v>
      </c>
      <c r="N142" s="23"/>
      <c r="O142" s="5">
        <f t="shared" si="25"/>
        <v>1.1300407793384686</v>
      </c>
      <c r="P142" s="5">
        <f t="shared" si="26"/>
        <v>1.143239625167336</v>
      </c>
      <c r="Q142" s="5">
        <f t="shared" si="27"/>
        <v>1.1524301417030858</v>
      </c>
      <c r="R142" s="5">
        <f t="shared" si="28"/>
        <v>1.127391719311003</v>
      </c>
      <c r="S142" s="5">
        <f t="shared" si="29"/>
        <v>1.167425523611292</v>
      </c>
      <c r="T142" s="5">
        <f t="shared" si="30"/>
        <v>1.1392450461759167</v>
      </c>
      <c r="U142" s="5">
        <f t="shared" si="31"/>
        <v>1.1446518465719249</v>
      </c>
      <c r="V142" s="5">
        <f t="shared" si="32"/>
        <v>1.1365353480841878</v>
      </c>
      <c r="W142" s="5">
        <f t="shared" si="21"/>
        <v>1.14484233030465</v>
      </c>
      <c r="X142" s="5">
        <f t="shared" si="22"/>
        <v>1.1468941615569181</v>
      </c>
      <c r="Y142" s="5">
        <f t="shared" si="22"/>
        <v>1.1979949874686715</v>
      </c>
      <c r="AA142" s="5">
        <f t="shared" si="33"/>
        <v>7.4822982498276864E-3</v>
      </c>
      <c r="AB142" s="5">
        <f t="shared" si="33"/>
        <v>8.9734425602488021E-3</v>
      </c>
      <c r="AC142" s="5">
        <f t="shared" si="33"/>
        <v>1.008084883361594E-2</v>
      </c>
      <c r="AD142" s="5">
        <f t="shared" si="33"/>
        <v>7.1974318557756463E-3</v>
      </c>
      <c r="AE142" s="5">
        <f t="shared" si="33"/>
        <v>1.2005607805200196E-2</v>
      </c>
      <c r="AF142" s="5">
        <f t="shared" si="33"/>
        <v>8.5096630218478887E-3</v>
      </c>
      <c r="AG142" s="5">
        <f t="shared" si="33"/>
        <v>9.1399654748003378E-3</v>
      </c>
      <c r="AH142" s="5">
        <f t="shared" si="33"/>
        <v>8.2011973089504992E-3</v>
      </c>
      <c r="AI142" s="5">
        <f t="shared" si="33"/>
        <v>9.1625283642764142E-3</v>
      </c>
      <c r="AJ142" s="5">
        <f t="shared" si="33"/>
        <v>9.4070993744609348E-3</v>
      </c>
      <c r="AK142" s="5">
        <f t="shared" si="33"/>
        <v>1.6361510470737486E-2</v>
      </c>
      <c r="AL142" s="13">
        <v>680</v>
      </c>
      <c r="AM142" s="5">
        <f t="shared" si="34"/>
        <v>0</v>
      </c>
      <c r="AN142" s="5">
        <f t="shared" si="35"/>
        <v>0</v>
      </c>
      <c r="AO142" s="5">
        <f t="shared" si="36"/>
        <v>0</v>
      </c>
      <c r="AP142" s="5">
        <f t="shared" si="37"/>
        <v>0</v>
      </c>
      <c r="AQ142" s="5">
        <f t="shared" si="38"/>
        <v>0</v>
      </c>
      <c r="AR142" s="5">
        <f t="shared" si="39"/>
        <v>0</v>
      </c>
      <c r="AS142" s="5">
        <f t="shared" si="40"/>
        <v>0</v>
      </c>
      <c r="AT142" s="5">
        <f t="shared" si="41"/>
        <v>0</v>
      </c>
      <c r="AU142" s="5">
        <f t="shared" si="42"/>
        <v>0</v>
      </c>
      <c r="AV142" s="5">
        <f t="shared" si="43"/>
        <v>0</v>
      </c>
      <c r="AW142" s="5"/>
    </row>
    <row r="143" spans="1:49" x14ac:dyDescent="0.25">
      <c r="A143" s="29">
        <v>690</v>
      </c>
      <c r="B143" s="23"/>
      <c r="C143" s="23">
        <v>1.2871999999999999</v>
      </c>
      <c r="D143" s="23">
        <v>1.3106</v>
      </c>
      <c r="E143" s="23">
        <v>1.335</v>
      </c>
      <c r="F143" s="23">
        <v>1.2866</v>
      </c>
      <c r="G143" s="23">
        <v>1.3796999999999999</v>
      </c>
      <c r="H143" s="23">
        <v>1.3121</v>
      </c>
      <c r="I143" s="23">
        <v>1.3202</v>
      </c>
      <c r="J143" s="23">
        <v>1.2975999999999999</v>
      </c>
      <c r="K143" s="23">
        <v>1.3249000000000002</v>
      </c>
      <c r="L143" s="23">
        <v>1.3315000000000001</v>
      </c>
      <c r="M143" s="23">
        <v>1.4722</v>
      </c>
      <c r="N143" s="23"/>
      <c r="O143" s="5">
        <f t="shared" si="25"/>
        <v>1.1301196085538239</v>
      </c>
      <c r="P143" s="5">
        <f t="shared" si="26"/>
        <v>1.1392450461759167</v>
      </c>
      <c r="Q143" s="5">
        <f t="shared" si="27"/>
        <v>1.1485587583148558</v>
      </c>
      <c r="R143" s="5">
        <f t="shared" si="28"/>
        <v>1.1298830780386113</v>
      </c>
      <c r="S143" s="5">
        <f t="shared" si="29"/>
        <v>1.1651084924120538</v>
      </c>
      <c r="T143" s="5">
        <f t="shared" si="30"/>
        <v>1.1398234846109045</v>
      </c>
      <c r="U143" s="5">
        <f t="shared" si="31"/>
        <v>1.1429336666369077</v>
      </c>
      <c r="V143" s="5">
        <f t="shared" si="32"/>
        <v>1.134199134199134</v>
      </c>
      <c r="W143" s="5">
        <f t="shared" si="21"/>
        <v>1.144728050247227</v>
      </c>
      <c r="X143" s="5">
        <f t="shared" si="22"/>
        <v>1.1472351765489675</v>
      </c>
      <c r="Y143" s="5">
        <f t="shared" si="22"/>
        <v>1.1973915224479559</v>
      </c>
      <c r="AA143" s="5">
        <f t="shared" si="33"/>
        <v>7.490849818926038E-3</v>
      </c>
      <c r="AB143" s="5">
        <f t="shared" si="33"/>
        <v>8.5096630218478887E-3</v>
      </c>
      <c r="AC143" s="5">
        <f t="shared" si="33"/>
        <v>9.6075644856132517E-3</v>
      </c>
      <c r="AD143" s="5">
        <f t="shared" si="33"/>
        <v>7.46520338638416E-3</v>
      </c>
      <c r="AE143" s="5">
        <f t="shared" si="33"/>
        <v>1.1698830814521324E-2</v>
      </c>
      <c r="AF143" s="5">
        <f t="shared" si="33"/>
        <v>8.5761554805171194E-3</v>
      </c>
      <c r="AG143" s="5">
        <f t="shared" si="33"/>
        <v>8.9375410203753128E-3</v>
      </c>
      <c r="AH143" s="5">
        <f t="shared" si="33"/>
        <v>7.9392617560556256E-3</v>
      </c>
      <c r="AI143" s="5">
        <f t="shared" si="33"/>
        <v>9.1489889340267815E-3</v>
      </c>
      <c r="AJ143" s="5">
        <f t="shared" si="33"/>
        <v>9.4480180073524475E-3</v>
      </c>
      <c r="AK143" s="5">
        <f t="shared" si="33"/>
        <v>1.6270122346726149E-2</v>
      </c>
      <c r="AL143" s="13">
        <v>690</v>
      </c>
      <c r="AM143" s="5">
        <f t="shared" si="34"/>
        <v>0</v>
      </c>
      <c r="AN143" s="5">
        <f t="shared" si="35"/>
        <v>0</v>
      </c>
      <c r="AO143" s="5">
        <f t="shared" si="36"/>
        <v>0</v>
      </c>
      <c r="AP143" s="5">
        <f t="shared" si="37"/>
        <v>0</v>
      </c>
      <c r="AQ143" s="5">
        <f t="shared" si="38"/>
        <v>0</v>
      </c>
      <c r="AR143" s="5">
        <f t="shared" si="39"/>
        <v>0</v>
      </c>
      <c r="AS143" s="5">
        <f t="shared" si="40"/>
        <v>0</v>
      </c>
      <c r="AT143" s="5">
        <f t="shared" si="41"/>
        <v>0</v>
      </c>
      <c r="AU143" s="5">
        <f t="shared" si="42"/>
        <v>0</v>
      </c>
      <c r="AV143" s="5">
        <f t="shared" si="43"/>
        <v>0</v>
      </c>
      <c r="AW143" s="5"/>
    </row>
    <row r="144" spans="1:49" x14ac:dyDescent="0.25">
      <c r="A144" s="29">
        <v>700</v>
      </c>
      <c r="B144" s="23"/>
      <c r="C144" s="23">
        <v>1.2915000000000001</v>
      </c>
      <c r="D144" s="23">
        <v>1.3193999999999999</v>
      </c>
      <c r="E144" s="23">
        <v>1.3524</v>
      </c>
      <c r="F144" s="23">
        <v>1.2902</v>
      </c>
      <c r="G144" s="23">
        <v>1.3896000000000002</v>
      </c>
      <c r="H144" s="23">
        <v>1.3308000000000002</v>
      </c>
      <c r="I144" s="23">
        <v>1.3380000000000001</v>
      </c>
      <c r="J144" s="23">
        <v>1.3189</v>
      </c>
      <c r="K144" s="23">
        <v>1.3433999999999999</v>
      </c>
      <c r="L144" s="23">
        <v>1.3444</v>
      </c>
      <c r="M144" s="23">
        <v>1.4744999999999999</v>
      </c>
      <c r="N144" s="23"/>
      <c r="O144" s="5">
        <f t="shared" si="25"/>
        <v>1.1318109880171829</v>
      </c>
      <c r="P144" s="5">
        <f t="shared" si="26"/>
        <v>1.1426274895061177</v>
      </c>
      <c r="Q144" s="5">
        <f t="shared" si="27"/>
        <v>1.1550783312797042</v>
      </c>
      <c r="R144" s="5">
        <f t="shared" si="28"/>
        <v>1.1313003348113293</v>
      </c>
      <c r="S144" s="5">
        <f t="shared" si="29"/>
        <v>1.1686872185659856</v>
      </c>
      <c r="T144" s="5">
        <f t="shared" si="30"/>
        <v>1.1469699662342281</v>
      </c>
      <c r="U144" s="5">
        <f t="shared" si="31"/>
        <v>1.1496899911426042</v>
      </c>
      <c r="V144" s="5">
        <f t="shared" si="32"/>
        <v>1.142436017687257</v>
      </c>
      <c r="W144" s="5">
        <f t="shared" si="21"/>
        <v>1.1517186533533621</v>
      </c>
      <c r="X144" s="5">
        <f t="shared" si="22"/>
        <v>1.1520932697403286</v>
      </c>
      <c r="Y144" s="5">
        <f t="shared" si="22"/>
        <v>1.1981624556274797</v>
      </c>
      <c r="AA144" s="5">
        <f t="shared" si="33"/>
        <v>7.6753701572131114E-3</v>
      </c>
      <c r="AB144" s="5">
        <f t="shared" si="33"/>
        <v>8.9016765961102834E-3</v>
      </c>
      <c r="AC144" s="5">
        <f t="shared" si="33"/>
        <v>1.0410241531348619E-2</v>
      </c>
      <c r="AD144" s="5">
        <f t="shared" si="33"/>
        <v>7.6194523200783411E-3</v>
      </c>
      <c r="AE144" s="5">
        <f t="shared" si="33"/>
        <v>1.2174077569892564E-2</v>
      </c>
      <c r="AF144" s="5">
        <f t="shared" si="33"/>
        <v>9.4161885710959733E-3</v>
      </c>
      <c r="AG144" s="5">
        <f t="shared" si="33"/>
        <v>9.7448414880971189E-3</v>
      </c>
      <c r="AH144" s="5">
        <f t="shared" si="33"/>
        <v>8.8792802487423217E-3</v>
      </c>
      <c r="AI144" s="5">
        <f t="shared" si="33"/>
        <v>9.9931305741799356E-3</v>
      </c>
      <c r="AJ144" s="5">
        <f t="shared" si="33"/>
        <v>1.0039275164552506E-2</v>
      </c>
      <c r="AK144" s="5">
        <f t="shared" si="33"/>
        <v>1.6386909235838118E-2</v>
      </c>
      <c r="AL144" s="13">
        <v>700</v>
      </c>
      <c r="AM144" s="5">
        <f t="shared" si="34"/>
        <v>0</v>
      </c>
      <c r="AN144" s="5">
        <f t="shared" si="35"/>
        <v>0</v>
      </c>
      <c r="AO144" s="5">
        <f t="shared" si="36"/>
        <v>0</v>
      </c>
      <c r="AP144" s="5">
        <f t="shared" si="37"/>
        <v>0</v>
      </c>
      <c r="AQ144" s="5">
        <f t="shared" si="38"/>
        <v>0</v>
      </c>
      <c r="AR144" s="5">
        <f t="shared" si="39"/>
        <v>0</v>
      </c>
      <c r="AS144" s="5">
        <f t="shared" si="40"/>
        <v>0</v>
      </c>
      <c r="AT144" s="5">
        <f t="shared" si="41"/>
        <v>0</v>
      </c>
      <c r="AU144" s="5">
        <f t="shared" si="42"/>
        <v>0</v>
      </c>
      <c r="AV144" s="5">
        <f t="shared" si="43"/>
        <v>0</v>
      </c>
      <c r="AW144" s="5"/>
    </row>
  </sheetData>
  <mergeCells count="11">
    <mergeCell ref="AA111:AK111"/>
    <mergeCell ref="AM111:AW111"/>
    <mergeCell ref="C111:N111"/>
    <mergeCell ref="O111:X111"/>
    <mergeCell ref="C2:U3"/>
    <mergeCell ref="C5:L5"/>
    <mergeCell ref="G77:O83"/>
    <mergeCell ref="O5:X5"/>
    <mergeCell ref="C40:N40"/>
    <mergeCell ref="O40:X40"/>
    <mergeCell ref="AA40:AK40"/>
  </mergeCells>
  <pageMargins left="0.75" right="0.75" top="0.75" bottom="0.5" header="0.5" footer="0.7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38"/>
  <sheetViews>
    <sheetView topLeftCell="A34" workbookViewId="0">
      <selection activeCell="AL55" sqref="AL55"/>
    </sheetView>
  </sheetViews>
  <sheetFormatPr baseColWidth="10" defaultRowHeight="15" x14ac:dyDescent="0.25"/>
  <cols>
    <col min="1" max="1" width="14.7109375" customWidth="1"/>
    <col min="2" max="2" width="14.5703125" customWidth="1"/>
    <col min="25" max="27" width="11.5703125" bestFit="1" customWidth="1"/>
    <col min="28" max="32" width="13.5703125" bestFit="1" customWidth="1"/>
    <col min="33" max="33" width="12.5703125" bestFit="1" customWidth="1"/>
    <col min="34" max="34" width="11.5703125" bestFit="1" customWidth="1"/>
  </cols>
  <sheetData>
    <row r="2" spans="1:45" x14ac:dyDescent="0.25">
      <c r="C2" s="50" t="s">
        <v>66</v>
      </c>
      <c r="D2" s="51"/>
      <c r="E2" s="51"/>
      <c r="F2" s="51"/>
      <c r="G2" s="51"/>
      <c r="H2" s="51"/>
      <c r="I2" s="51"/>
    </row>
    <row r="3" spans="1:45" x14ac:dyDescent="0.25">
      <c r="C3" s="51"/>
      <c r="D3" s="51"/>
      <c r="E3" s="51"/>
      <c r="F3" s="51"/>
      <c r="G3" s="51"/>
      <c r="H3" s="51"/>
      <c r="I3" s="51"/>
    </row>
    <row r="6" spans="1:45" x14ac:dyDescent="0.25">
      <c r="C6" s="48" t="s">
        <v>361</v>
      </c>
      <c r="D6" s="48"/>
      <c r="E6" s="48"/>
      <c r="F6" s="48"/>
      <c r="G6" s="48"/>
      <c r="H6" s="48"/>
      <c r="I6" s="48"/>
      <c r="J6" s="48"/>
      <c r="K6" s="48"/>
      <c r="L6" s="48"/>
      <c r="M6" s="22"/>
      <c r="N6" s="48" t="s">
        <v>14</v>
      </c>
      <c r="O6" s="48"/>
      <c r="P6" s="48"/>
      <c r="Q6" s="48"/>
      <c r="R6" s="48"/>
      <c r="S6" s="48"/>
      <c r="T6" s="48"/>
      <c r="U6" s="48"/>
      <c r="V6" s="48"/>
      <c r="W6" s="48"/>
      <c r="Y6" s="48" t="s">
        <v>28</v>
      </c>
      <c r="Z6" s="48"/>
      <c r="AA6" s="48"/>
      <c r="AB6" s="48"/>
      <c r="AC6" s="48"/>
      <c r="AD6" s="48"/>
      <c r="AE6" s="48"/>
      <c r="AF6" s="48"/>
      <c r="AG6" s="48"/>
      <c r="AH6" s="48"/>
      <c r="AJ6" s="48" t="s">
        <v>362</v>
      </c>
      <c r="AK6" s="48"/>
      <c r="AL6" s="48"/>
      <c r="AM6" s="48"/>
      <c r="AN6" s="48"/>
      <c r="AO6" s="48"/>
      <c r="AP6" s="48"/>
      <c r="AQ6" s="48"/>
      <c r="AR6" s="48"/>
      <c r="AS6" s="48"/>
    </row>
    <row r="7" spans="1:45" x14ac:dyDescent="0.25">
      <c r="A7" s="11" t="s">
        <v>0</v>
      </c>
      <c r="B7" t="s">
        <v>13</v>
      </c>
      <c r="C7" s="36">
        <v>0.02</v>
      </c>
      <c r="D7" s="37">
        <v>0.05</v>
      </c>
      <c r="E7" s="38">
        <v>0.1</v>
      </c>
      <c r="F7" s="39">
        <v>0.5</v>
      </c>
      <c r="G7" s="40">
        <v>1</v>
      </c>
      <c r="H7" s="41" t="s">
        <v>7</v>
      </c>
      <c r="I7" s="42">
        <v>1.8</v>
      </c>
      <c r="J7" s="43">
        <v>2.1</v>
      </c>
      <c r="K7" s="44">
        <v>2.4</v>
      </c>
      <c r="L7" s="45" t="s">
        <v>33</v>
      </c>
      <c r="M7" s="45"/>
      <c r="N7" s="36">
        <v>0.02</v>
      </c>
      <c r="O7" s="37">
        <v>0.05</v>
      </c>
      <c r="P7" s="38">
        <v>0.1</v>
      </c>
      <c r="Q7" s="39">
        <v>0.5</v>
      </c>
      <c r="R7" s="40">
        <v>1</v>
      </c>
      <c r="S7" s="41" t="s">
        <v>7</v>
      </c>
      <c r="T7" s="42">
        <v>1.8</v>
      </c>
      <c r="U7" s="43">
        <v>2.1</v>
      </c>
      <c r="V7" s="44">
        <v>2.4</v>
      </c>
      <c r="W7" s="45" t="s">
        <v>33</v>
      </c>
      <c r="Y7" s="36">
        <v>0.02</v>
      </c>
      <c r="Z7" s="37">
        <v>0.05</v>
      </c>
      <c r="AA7" s="38">
        <v>0.1</v>
      </c>
      <c r="AB7" s="39">
        <v>0.5</v>
      </c>
      <c r="AC7" s="40">
        <v>1</v>
      </c>
      <c r="AD7" s="41" t="s">
        <v>7</v>
      </c>
      <c r="AE7" s="42">
        <v>1.8</v>
      </c>
      <c r="AF7" s="43">
        <v>2.1</v>
      </c>
      <c r="AG7" s="44">
        <v>2.4</v>
      </c>
      <c r="AH7" s="45" t="s">
        <v>33</v>
      </c>
      <c r="AJ7" s="36">
        <v>0.02</v>
      </c>
      <c r="AK7" s="37">
        <v>0.05</v>
      </c>
      <c r="AL7" s="38">
        <v>0.1</v>
      </c>
      <c r="AM7" s="39">
        <v>0.5</v>
      </c>
      <c r="AN7" s="40">
        <v>1</v>
      </c>
      <c r="AO7" s="41" t="s">
        <v>7</v>
      </c>
      <c r="AP7" s="42">
        <v>1.8</v>
      </c>
      <c r="AQ7" s="43">
        <v>2.1</v>
      </c>
      <c r="AR7" s="44">
        <v>2.4</v>
      </c>
      <c r="AS7" s="45" t="s">
        <v>33</v>
      </c>
    </row>
    <row r="8" spans="1:45" x14ac:dyDescent="0.25">
      <c r="A8" s="11">
        <v>400</v>
      </c>
      <c r="C8" t="s">
        <v>67</v>
      </c>
      <c r="D8" t="s">
        <v>98</v>
      </c>
      <c r="E8" t="s">
        <v>129</v>
      </c>
      <c r="F8" t="s">
        <v>160</v>
      </c>
      <c r="G8" t="s">
        <v>189</v>
      </c>
      <c r="H8" t="s">
        <v>219</v>
      </c>
      <c r="I8" t="s">
        <v>246</v>
      </c>
      <c r="J8" t="s">
        <v>272</v>
      </c>
      <c r="K8" t="s">
        <v>300</v>
      </c>
      <c r="L8" t="s">
        <v>330</v>
      </c>
      <c r="N8">
        <f>C8/100</f>
        <v>1.3309</v>
      </c>
      <c r="O8">
        <f>D8/100</f>
        <v>1.1443000000000001</v>
      </c>
      <c r="P8">
        <f t="shared" ref="P8:W23" si="0">E8/100</f>
        <v>0.99659999999999993</v>
      </c>
      <c r="Q8">
        <f t="shared" si="0"/>
        <v>0.5131</v>
      </c>
      <c r="R8">
        <f t="shared" si="0"/>
        <v>0.34299999999999997</v>
      </c>
      <c r="S8">
        <f t="shared" si="0"/>
        <v>0.26369999999999999</v>
      </c>
      <c r="T8">
        <f t="shared" si="0"/>
        <v>0.17929999999999999</v>
      </c>
      <c r="U8">
        <f t="shared" si="0"/>
        <v>0.16250000000000001</v>
      </c>
      <c r="V8">
        <f t="shared" si="0"/>
        <v>0.1454</v>
      </c>
      <c r="W8">
        <f t="shared" si="0"/>
        <v>1.6695</v>
      </c>
      <c r="Y8" s="52">
        <f>IF(N8&gt;0,(1-N8)^2/(2*N8),0)</f>
        <v>4.1135626267938985E-2</v>
      </c>
      <c r="Z8" s="52">
        <f>IF(O8&gt;0,(1-O8)^2/(2*O8),0)</f>
        <v>9.0983527047103149E-3</v>
      </c>
      <c r="AA8" s="52">
        <f t="shared" ref="AA8:AH23" si="1">IF(P8&gt;0,(1-P8)^2/(2*P8),0)</f>
        <v>5.7997190447523954E-6</v>
      </c>
      <c r="AB8" s="52">
        <f t="shared" si="1"/>
        <v>0.23101891444162931</v>
      </c>
      <c r="AC8" s="52">
        <f t="shared" si="1"/>
        <v>0.629225947521866</v>
      </c>
      <c r="AD8" s="52">
        <f t="shared" si="1"/>
        <v>1.0279440462646945</v>
      </c>
      <c r="AE8" s="52">
        <f t="shared" si="1"/>
        <v>1.8782724205242609</v>
      </c>
      <c r="AF8" s="52">
        <f t="shared" si="1"/>
        <v>2.1581730769230769</v>
      </c>
      <c r="AG8" s="52">
        <f t="shared" si="1"/>
        <v>2.5114895460797801</v>
      </c>
      <c r="AH8" s="52">
        <f t="shared" si="1"/>
        <v>0.13424086552860137</v>
      </c>
      <c r="AJ8" s="52">
        <f>IF((Y8-$AH8)&gt;=0,Y8-$AH8,0)</f>
        <v>0</v>
      </c>
      <c r="AK8" s="52">
        <f t="shared" ref="AK8:AR23" si="2">IF((Z8-$AH8)&gt;=0,Z8-$AH8,0)</f>
        <v>0</v>
      </c>
      <c r="AL8" s="52">
        <f t="shared" si="2"/>
        <v>0</v>
      </c>
      <c r="AM8" s="52">
        <f t="shared" si="2"/>
        <v>9.6778048913027936E-2</v>
      </c>
      <c r="AN8" s="52">
        <f t="shared" si="2"/>
        <v>0.49498508199326463</v>
      </c>
      <c r="AO8" s="52">
        <f t="shared" si="2"/>
        <v>0.89370318073609312</v>
      </c>
      <c r="AP8" s="52">
        <f t="shared" si="2"/>
        <v>1.7440315549956595</v>
      </c>
      <c r="AQ8" s="52">
        <f t="shared" si="2"/>
        <v>2.0239322113944755</v>
      </c>
      <c r="AR8" s="52">
        <f t="shared" si="2"/>
        <v>2.3772486805511788</v>
      </c>
    </row>
    <row r="9" spans="1:45" x14ac:dyDescent="0.25">
      <c r="A9" s="11">
        <v>410</v>
      </c>
      <c r="C9" t="s">
        <v>68</v>
      </c>
      <c r="D9" t="s">
        <v>99</v>
      </c>
      <c r="E9" t="s">
        <v>130</v>
      </c>
      <c r="F9" t="s">
        <v>161</v>
      </c>
      <c r="G9" t="s">
        <v>190</v>
      </c>
      <c r="H9" t="s">
        <v>220</v>
      </c>
      <c r="I9" t="s">
        <v>247</v>
      </c>
      <c r="J9" t="s">
        <v>273</v>
      </c>
      <c r="K9" t="s">
        <v>301</v>
      </c>
      <c r="L9" t="s">
        <v>331</v>
      </c>
      <c r="N9">
        <f t="shared" ref="N9:N38" si="3">C9/100</f>
        <v>1.3878999999999999</v>
      </c>
      <c r="O9">
        <f t="shared" ref="O9:W38" si="4">D9/100</f>
        <v>1.1512</v>
      </c>
      <c r="P9">
        <f t="shared" si="0"/>
        <v>0.97299999999999998</v>
      </c>
      <c r="Q9">
        <f t="shared" si="0"/>
        <v>0.47710000000000002</v>
      </c>
      <c r="R9">
        <f t="shared" si="0"/>
        <v>0.30890000000000001</v>
      </c>
      <c r="S9">
        <f t="shared" si="0"/>
        <v>0.21789999999999998</v>
      </c>
      <c r="T9">
        <f t="shared" si="0"/>
        <v>0.14849999999999999</v>
      </c>
      <c r="U9">
        <f t="shared" si="0"/>
        <v>0.1361</v>
      </c>
      <c r="V9">
        <f t="shared" si="0"/>
        <v>0.11810000000000001</v>
      </c>
      <c r="W9">
        <f t="shared" si="0"/>
        <v>1.8022999999999998</v>
      </c>
      <c r="Y9" s="52">
        <f t="shared" ref="Y9:Y38" si="5">IF(N9&gt;0,(1-N9)^2/(2*N9),0)</f>
        <v>5.4206502629872449E-2</v>
      </c>
      <c r="Z9" s="52">
        <f t="shared" ref="Z9:AH38" si="6">IF(O9&gt;0,(1-O9)^2/(2*O9),0)</f>
        <v>9.9293954134815846E-3</v>
      </c>
      <c r="AA9" s="52">
        <f t="shared" si="1"/>
        <v>3.746145940390552E-4</v>
      </c>
      <c r="AB9" s="52">
        <f t="shared" si="1"/>
        <v>0.28654832320268275</v>
      </c>
      <c r="AC9" s="52">
        <f t="shared" si="1"/>
        <v>0.77309681126578189</v>
      </c>
      <c r="AD9" s="52">
        <f t="shared" si="1"/>
        <v>1.4035805644791191</v>
      </c>
      <c r="AE9" s="52">
        <f t="shared" si="1"/>
        <v>2.4412533670033674</v>
      </c>
      <c r="AF9" s="52">
        <f t="shared" si="1"/>
        <v>2.7418192872887586</v>
      </c>
      <c r="AG9" s="52">
        <f t="shared" si="1"/>
        <v>3.2927502540220153</v>
      </c>
      <c r="AH9" s="52">
        <f t="shared" si="1"/>
        <v>0.17857329245963482</v>
      </c>
      <c r="AJ9" s="52">
        <f t="shared" ref="AJ9:AR38" si="7">IF((Y9-$AH9)&gt;=0,Y9-$AH9,0)</f>
        <v>0</v>
      </c>
      <c r="AK9" s="52">
        <f t="shared" si="2"/>
        <v>0</v>
      </c>
      <c r="AL9" s="52">
        <f t="shared" si="2"/>
        <v>0</v>
      </c>
      <c r="AM9" s="52">
        <f t="shared" si="2"/>
        <v>0.10797503074304793</v>
      </c>
      <c r="AN9" s="52">
        <f t="shared" si="2"/>
        <v>0.59452351880614707</v>
      </c>
      <c r="AO9" s="52">
        <f t="shared" si="2"/>
        <v>1.2250072720194842</v>
      </c>
      <c r="AP9" s="52">
        <f t="shared" si="2"/>
        <v>2.2626800745437325</v>
      </c>
      <c r="AQ9" s="52">
        <f t="shared" si="2"/>
        <v>2.5632459948291237</v>
      </c>
      <c r="AR9" s="52">
        <f t="shared" si="2"/>
        <v>3.1141769615623804</v>
      </c>
    </row>
    <row r="10" spans="1:45" x14ac:dyDescent="0.25">
      <c r="A10" s="11">
        <v>420</v>
      </c>
      <c r="C10" t="s">
        <v>69</v>
      </c>
      <c r="D10" t="s">
        <v>100</v>
      </c>
      <c r="E10" t="s">
        <v>131</v>
      </c>
      <c r="F10" t="s">
        <v>162</v>
      </c>
      <c r="G10" t="s">
        <v>191</v>
      </c>
      <c r="H10" t="s">
        <v>221</v>
      </c>
      <c r="I10" t="s">
        <v>205</v>
      </c>
      <c r="J10" t="s">
        <v>274</v>
      </c>
      <c r="K10" t="s">
        <v>302</v>
      </c>
      <c r="L10" t="s">
        <v>332</v>
      </c>
      <c r="N10">
        <f t="shared" si="3"/>
        <v>1.32</v>
      </c>
      <c r="O10">
        <f t="shared" si="4"/>
        <v>1.0709</v>
      </c>
      <c r="P10">
        <f t="shared" si="0"/>
        <v>0.86730000000000007</v>
      </c>
      <c r="Q10">
        <f t="shared" si="0"/>
        <v>0.38979999999999998</v>
      </c>
      <c r="R10">
        <f t="shared" si="0"/>
        <v>0.2465</v>
      </c>
      <c r="S10">
        <f t="shared" si="0"/>
        <v>0.16949999999999998</v>
      </c>
      <c r="T10">
        <f t="shared" si="0"/>
        <v>0.1153</v>
      </c>
      <c r="U10">
        <f t="shared" si="0"/>
        <v>9.9900000000000003E-2</v>
      </c>
      <c r="V10">
        <f t="shared" si="0"/>
        <v>9.7200000000000009E-2</v>
      </c>
      <c r="W10">
        <f t="shared" si="0"/>
        <v>1.8207</v>
      </c>
      <c r="Y10" s="52">
        <f t="shared" si="5"/>
        <v>3.8787878787878802E-2</v>
      </c>
      <c r="Z10" s="52">
        <f t="shared" si="6"/>
        <v>2.3470025212438111E-3</v>
      </c>
      <c r="AA10" s="52">
        <f t="shared" si="1"/>
        <v>1.0151787155540172E-2</v>
      </c>
      <c r="AB10" s="52">
        <f t="shared" si="1"/>
        <v>0.47760908158029775</v>
      </c>
      <c r="AC10" s="52">
        <f t="shared" si="1"/>
        <v>1.1516475659229213</v>
      </c>
      <c r="AD10" s="52">
        <f t="shared" si="1"/>
        <v>2.0346025073746312</v>
      </c>
      <c r="AE10" s="52">
        <f t="shared" si="1"/>
        <v>3.3941634431916743</v>
      </c>
      <c r="AF10" s="52">
        <f t="shared" si="1"/>
        <v>4.0549550050050049</v>
      </c>
      <c r="AG10" s="52">
        <f t="shared" si="1"/>
        <v>4.1926329218106995</v>
      </c>
      <c r="AH10" s="52">
        <f t="shared" si="1"/>
        <v>0.18496965178228153</v>
      </c>
      <c r="AJ10" s="52">
        <f t="shared" si="7"/>
        <v>0</v>
      </c>
      <c r="AK10" s="52">
        <f t="shared" si="2"/>
        <v>0</v>
      </c>
      <c r="AL10" s="52">
        <f t="shared" si="2"/>
        <v>0</v>
      </c>
      <c r="AM10" s="52">
        <f t="shared" si="2"/>
        <v>0.29263942979801622</v>
      </c>
      <c r="AN10" s="52">
        <f t="shared" si="2"/>
        <v>0.96667791414063975</v>
      </c>
      <c r="AO10" s="52">
        <f t="shared" si="2"/>
        <v>1.8496328555923496</v>
      </c>
      <c r="AP10" s="52">
        <f t="shared" si="2"/>
        <v>3.2091937914093926</v>
      </c>
      <c r="AQ10" s="52">
        <f t="shared" si="2"/>
        <v>3.8699853532227233</v>
      </c>
      <c r="AR10" s="52">
        <f t="shared" si="2"/>
        <v>4.0076632700284183</v>
      </c>
    </row>
    <row r="11" spans="1:45" x14ac:dyDescent="0.25">
      <c r="A11" s="11">
        <v>430</v>
      </c>
      <c r="C11" t="s">
        <v>70</v>
      </c>
      <c r="D11" t="s">
        <v>101</v>
      </c>
      <c r="E11" t="s">
        <v>132</v>
      </c>
      <c r="F11" t="s">
        <v>163</v>
      </c>
      <c r="G11" t="s">
        <v>192</v>
      </c>
      <c r="H11" t="s">
        <v>222</v>
      </c>
      <c r="I11" t="s">
        <v>248</v>
      </c>
      <c r="J11" t="s">
        <v>275</v>
      </c>
      <c r="K11" t="s">
        <v>303</v>
      </c>
      <c r="L11" t="s">
        <v>333</v>
      </c>
      <c r="N11">
        <f t="shared" si="3"/>
        <v>1.1775</v>
      </c>
      <c r="O11">
        <f t="shared" si="4"/>
        <v>0.89910000000000001</v>
      </c>
      <c r="P11">
        <f t="shared" si="0"/>
        <v>0.70239999999999991</v>
      </c>
      <c r="Q11">
        <f t="shared" si="0"/>
        <v>0.28350000000000003</v>
      </c>
      <c r="R11">
        <f t="shared" si="0"/>
        <v>0.17550000000000002</v>
      </c>
      <c r="S11">
        <f t="shared" si="0"/>
        <v>0.12890000000000001</v>
      </c>
      <c r="T11">
        <f t="shared" si="0"/>
        <v>8.5999999999999993E-2</v>
      </c>
      <c r="U11">
        <f t="shared" si="0"/>
        <v>7.5600000000000001E-2</v>
      </c>
      <c r="V11">
        <f t="shared" si="0"/>
        <v>6.9900000000000004E-2</v>
      </c>
      <c r="W11">
        <f t="shared" si="0"/>
        <v>1.7352000000000001</v>
      </c>
      <c r="Y11" s="52">
        <f t="shared" si="5"/>
        <v>1.3378450106157113E-2</v>
      </c>
      <c r="Z11" s="52">
        <f t="shared" si="6"/>
        <v>5.6616672227783327E-3</v>
      </c>
      <c r="AA11" s="52">
        <f t="shared" si="1"/>
        <v>6.3045102505694797E-2</v>
      </c>
      <c r="AB11" s="52">
        <f t="shared" si="1"/>
        <v>0.90541843033509661</v>
      </c>
      <c r="AC11" s="52">
        <f t="shared" si="1"/>
        <v>1.9367528490028487</v>
      </c>
      <c r="AD11" s="52">
        <f t="shared" si="1"/>
        <v>2.9434259503491074</v>
      </c>
      <c r="AE11" s="52">
        <f t="shared" si="1"/>
        <v>4.8569534883720937</v>
      </c>
      <c r="AF11" s="52">
        <f t="shared" si="1"/>
        <v>5.6515566137566138</v>
      </c>
      <c r="AG11" s="52">
        <f t="shared" si="1"/>
        <v>6.1880258226037199</v>
      </c>
      <c r="AH11" s="52">
        <f t="shared" si="1"/>
        <v>0.15575122176118028</v>
      </c>
      <c r="AJ11" s="52">
        <f t="shared" si="7"/>
        <v>0</v>
      </c>
      <c r="AK11" s="52">
        <f t="shared" si="2"/>
        <v>0</v>
      </c>
      <c r="AL11" s="52">
        <f t="shared" si="2"/>
        <v>0</v>
      </c>
      <c r="AM11" s="52">
        <f t="shared" si="2"/>
        <v>0.74966720857391633</v>
      </c>
      <c r="AN11" s="52">
        <f t="shared" si="2"/>
        <v>1.7810016272416684</v>
      </c>
      <c r="AO11" s="52">
        <f t="shared" si="2"/>
        <v>2.7876747285879269</v>
      </c>
      <c r="AP11" s="52">
        <f t="shared" si="2"/>
        <v>4.7012022666109132</v>
      </c>
      <c r="AQ11" s="52">
        <f t="shared" si="2"/>
        <v>5.4958053919954333</v>
      </c>
      <c r="AR11" s="52">
        <f t="shared" si="2"/>
        <v>6.0322746008425394</v>
      </c>
    </row>
    <row r="12" spans="1:45" x14ac:dyDescent="0.25">
      <c r="A12" s="11">
        <v>440</v>
      </c>
      <c r="C12" t="s">
        <v>71</v>
      </c>
      <c r="D12" t="s">
        <v>102</v>
      </c>
      <c r="E12" t="s">
        <v>133</v>
      </c>
      <c r="F12" t="s">
        <v>164</v>
      </c>
      <c r="G12" t="s">
        <v>193</v>
      </c>
      <c r="H12" t="s">
        <v>223</v>
      </c>
      <c r="I12" t="s">
        <v>249</v>
      </c>
      <c r="J12" t="s">
        <v>276</v>
      </c>
      <c r="K12" t="s">
        <v>304</v>
      </c>
      <c r="L12" t="s">
        <v>334</v>
      </c>
      <c r="N12">
        <f t="shared" si="3"/>
        <v>1.0019</v>
      </c>
      <c r="O12">
        <f t="shared" si="4"/>
        <v>0.73519999999999996</v>
      </c>
      <c r="P12">
        <f t="shared" si="0"/>
        <v>0.5514</v>
      </c>
      <c r="Q12">
        <f t="shared" si="0"/>
        <v>0.20319999999999999</v>
      </c>
      <c r="R12">
        <f t="shared" si="0"/>
        <v>0.1183</v>
      </c>
      <c r="S12">
        <f t="shared" si="0"/>
        <v>9.7699999999999995E-2</v>
      </c>
      <c r="T12">
        <f t="shared" si="0"/>
        <v>6.3099999999999989E-2</v>
      </c>
      <c r="U12">
        <f t="shared" si="0"/>
        <v>5.8099999999999999E-2</v>
      </c>
      <c r="V12">
        <f t="shared" si="0"/>
        <v>5.3600000000000002E-2</v>
      </c>
      <c r="W12">
        <f t="shared" si="0"/>
        <v>1.5803</v>
      </c>
      <c r="Y12" s="52">
        <f t="shared" si="5"/>
        <v>1.8015770036930076E-6</v>
      </c>
      <c r="Z12" s="52">
        <f t="shared" si="6"/>
        <v>4.7687051142546261E-2</v>
      </c>
      <c r="AA12" s="52">
        <f t="shared" si="1"/>
        <v>0.18248273485672833</v>
      </c>
      <c r="AB12" s="52">
        <f t="shared" si="1"/>
        <v>1.5622299212598425</v>
      </c>
      <c r="AC12" s="52">
        <f t="shared" si="1"/>
        <v>3.2856926880811499</v>
      </c>
      <c r="AD12" s="52">
        <f t="shared" si="1"/>
        <v>4.1665572671443201</v>
      </c>
      <c r="AE12" s="52">
        <f t="shared" si="1"/>
        <v>6.9554802694136315</v>
      </c>
      <c r="AF12" s="52">
        <f t="shared" si="1"/>
        <v>7.6349019793459547</v>
      </c>
      <c r="AG12" s="52">
        <f t="shared" si="1"/>
        <v>8.3551582089552241</v>
      </c>
      <c r="AH12" s="52">
        <f t="shared" si="1"/>
        <v>0.10654562108460421</v>
      </c>
      <c r="AJ12" s="52">
        <f t="shared" si="7"/>
        <v>0</v>
      </c>
      <c r="AK12" s="52">
        <f t="shared" si="2"/>
        <v>0</v>
      </c>
      <c r="AL12" s="52">
        <f t="shared" si="2"/>
        <v>7.5937113772124129E-2</v>
      </c>
      <c r="AM12" s="52">
        <f t="shared" si="2"/>
        <v>1.4556843001752382</v>
      </c>
      <c r="AN12" s="52">
        <f t="shared" si="2"/>
        <v>3.1791470669965456</v>
      </c>
      <c r="AO12" s="52">
        <f t="shared" si="2"/>
        <v>4.0600116460597162</v>
      </c>
      <c r="AP12" s="52">
        <f t="shared" si="2"/>
        <v>6.8489346483290277</v>
      </c>
      <c r="AQ12" s="52">
        <f t="shared" si="2"/>
        <v>7.5283563582613509</v>
      </c>
      <c r="AR12" s="52">
        <f t="shared" si="2"/>
        <v>8.2486125878706194</v>
      </c>
    </row>
    <row r="13" spans="1:45" x14ac:dyDescent="0.25">
      <c r="A13" s="11">
        <v>450</v>
      </c>
      <c r="C13" t="s">
        <v>72</v>
      </c>
      <c r="D13" t="s">
        <v>103</v>
      </c>
      <c r="E13" t="s">
        <v>134</v>
      </c>
      <c r="F13" t="s">
        <v>165</v>
      </c>
      <c r="G13" t="s">
        <v>194</v>
      </c>
      <c r="H13" t="s">
        <v>224</v>
      </c>
      <c r="I13" t="s">
        <v>250</v>
      </c>
      <c r="J13" t="s">
        <v>277</v>
      </c>
      <c r="K13" t="s">
        <v>305</v>
      </c>
      <c r="L13" t="s">
        <v>335</v>
      </c>
      <c r="N13">
        <f t="shared" si="3"/>
        <v>0.95499999999999996</v>
      </c>
      <c r="O13">
        <f t="shared" si="4"/>
        <v>0.67700000000000005</v>
      </c>
      <c r="P13">
        <f t="shared" si="0"/>
        <v>0.49609999999999999</v>
      </c>
      <c r="Q13">
        <f t="shared" si="0"/>
        <v>0.17180000000000001</v>
      </c>
      <c r="R13">
        <f t="shared" si="0"/>
        <v>9.7899999999999987E-2</v>
      </c>
      <c r="S13">
        <f t="shared" si="0"/>
        <v>8.1600000000000006E-2</v>
      </c>
      <c r="T13">
        <f t="shared" si="0"/>
        <v>5.33E-2</v>
      </c>
      <c r="U13">
        <f t="shared" si="0"/>
        <v>4.9800000000000004E-2</v>
      </c>
      <c r="V13">
        <f t="shared" si="0"/>
        <v>4.53E-2</v>
      </c>
      <c r="W13">
        <f t="shared" si="0"/>
        <v>1.5921000000000001</v>
      </c>
      <c r="Y13" s="52">
        <f t="shared" si="5"/>
        <v>1.0602094240837717E-3</v>
      </c>
      <c r="Z13" s="52">
        <f t="shared" si="6"/>
        <v>7.7052437223042808E-2</v>
      </c>
      <c r="AA13" s="52">
        <f t="shared" si="1"/>
        <v>0.25591131828260433</v>
      </c>
      <c r="AB13" s="52">
        <f t="shared" si="1"/>
        <v>1.996260884749709</v>
      </c>
      <c r="AC13" s="52">
        <f t="shared" si="1"/>
        <v>4.1562022982635352</v>
      </c>
      <c r="AD13" s="52">
        <f t="shared" si="1"/>
        <v>5.1682509803921564</v>
      </c>
      <c r="AE13" s="52">
        <f t="shared" si="1"/>
        <v>8.4075130393996247</v>
      </c>
      <c r="AF13" s="52">
        <f t="shared" si="1"/>
        <v>9.0650606425702822</v>
      </c>
      <c r="AG13" s="52">
        <f t="shared" si="1"/>
        <v>10.060177593818985</v>
      </c>
      <c r="AH13" s="52">
        <f t="shared" si="1"/>
        <v>0.11010062496074369</v>
      </c>
      <c r="AJ13" s="52">
        <f t="shared" si="7"/>
        <v>0</v>
      </c>
      <c r="AK13" s="52">
        <f t="shared" si="2"/>
        <v>0</v>
      </c>
      <c r="AL13" s="52">
        <f t="shared" si="2"/>
        <v>0.14581069332186064</v>
      </c>
      <c r="AM13" s="52">
        <f t="shared" si="2"/>
        <v>1.8861602597889653</v>
      </c>
      <c r="AN13" s="52">
        <f t="shared" si="2"/>
        <v>4.0461016733027915</v>
      </c>
      <c r="AO13" s="52">
        <f t="shared" si="2"/>
        <v>5.0581503554314127</v>
      </c>
      <c r="AP13" s="52">
        <f t="shared" si="2"/>
        <v>8.297412414438881</v>
      </c>
      <c r="AQ13" s="52">
        <f t="shared" si="2"/>
        <v>8.9549600176095385</v>
      </c>
      <c r="AR13" s="52">
        <f t="shared" si="2"/>
        <v>9.9500769688582409</v>
      </c>
    </row>
    <row r="14" spans="1:45" x14ac:dyDescent="0.25">
      <c r="A14" s="11">
        <v>460</v>
      </c>
      <c r="C14" t="s">
        <v>73</v>
      </c>
      <c r="D14" t="s">
        <v>104</v>
      </c>
      <c r="E14" t="s">
        <v>135</v>
      </c>
      <c r="F14" t="s">
        <v>166</v>
      </c>
      <c r="G14" t="s">
        <v>195</v>
      </c>
      <c r="H14" t="s">
        <v>225</v>
      </c>
      <c r="I14" t="s">
        <v>251</v>
      </c>
      <c r="J14" t="s">
        <v>278</v>
      </c>
      <c r="K14" t="s">
        <v>306</v>
      </c>
      <c r="L14" t="s">
        <v>336</v>
      </c>
      <c r="N14">
        <f t="shared" si="3"/>
        <v>0.91879999999999995</v>
      </c>
      <c r="O14">
        <f t="shared" si="4"/>
        <v>0.63190000000000002</v>
      </c>
      <c r="P14">
        <f t="shared" si="0"/>
        <v>0.44740000000000002</v>
      </c>
      <c r="Q14">
        <f t="shared" si="0"/>
        <v>0.14710000000000001</v>
      </c>
      <c r="R14">
        <f t="shared" si="0"/>
        <v>8.4399999999999989E-2</v>
      </c>
      <c r="S14">
        <f t="shared" si="0"/>
        <v>6.8499999999999991E-2</v>
      </c>
      <c r="T14">
        <f t="shared" si="0"/>
        <v>4.6900000000000004E-2</v>
      </c>
      <c r="U14">
        <f t="shared" si="0"/>
        <v>4.4400000000000002E-2</v>
      </c>
      <c r="V14">
        <f t="shared" si="0"/>
        <v>4.2099999999999999E-2</v>
      </c>
      <c r="W14">
        <f t="shared" si="0"/>
        <v>1.6402000000000001</v>
      </c>
      <c r="Y14" s="52">
        <f t="shared" si="5"/>
        <v>3.5880713974749717E-3</v>
      </c>
      <c r="Z14" s="52">
        <f t="shared" si="6"/>
        <v>0.1072144405760405</v>
      </c>
      <c r="AA14" s="52">
        <f t="shared" si="1"/>
        <v>0.34126817165847112</v>
      </c>
      <c r="AB14" s="52">
        <f t="shared" si="1"/>
        <v>2.4725982664853841</v>
      </c>
      <c r="AC14" s="52">
        <f t="shared" si="1"/>
        <v>4.9663706161137444</v>
      </c>
      <c r="AD14" s="52">
        <f t="shared" si="1"/>
        <v>6.3335200729927008</v>
      </c>
      <c r="AE14" s="52">
        <f t="shared" si="1"/>
        <v>9.6844308102345398</v>
      </c>
      <c r="AF14" s="52">
        <f t="shared" si="1"/>
        <v>10.283461261261261</v>
      </c>
      <c r="AG14" s="52">
        <f t="shared" si="1"/>
        <v>10.897534560570072</v>
      </c>
      <c r="AH14" s="52">
        <f t="shared" si="1"/>
        <v>0.12494087306426049</v>
      </c>
      <c r="AJ14" s="52">
        <f t="shared" si="7"/>
        <v>0</v>
      </c>
      <c r="AK14" s="52">
        <f t="shared" si="2"/>
        <v>0</v>
      </c>
      <c r="AL14" s="52">
        <f t="shared" si="2"/>
        <v>0.21632729859421063</v>
      </c>
      <c r="AM14" s="52">
        <f t="shared" si="2"/>
        <v>2.3476573934211236</v>
      </c>
      <c r="AN14" s="52">
        <f t="shared" si="2"/>
        <v>4.8414297430494839</v>
      </c>
      <c r="AO14" s="52">
        <f t="shared" si="2"/>
        <v>6.2085791999284403</v>
      </c>
      <c r="AP14" s="52">
        <f t="shared" si="2"/>
        <v>9.5594899371702802</v>
      </c>
      <c r="AQ14" s="52">
        <f t="shared" si="2"/>
        <v>10.158520388197001</v>
      </c>
      <c r="AR14" s="52">
        <f t="shared" si="2"/>
        <v>10.772593687505811</v>
      </c>
    </row>
    <row r="15" spans="1:45" x14ac:dyDescent="0.25">
      <c r="A15" s="11">
        <v>470</v>
      </c>
      <c r="C15" t="s">
        <v>74</v>
      </c>
      <c r="D15" t="s">
        <v>105</v>
      </c>
      <c r="E15" t="s">
        <v>136</v>
      </c>
      <c r="F15" t="s">
        <v>167</v>
      </c>
      <c r="G15" t="s">
        <v>196</v>
      </c>
      <c r="H15" t="s">
        <v>226</v>
      </c>
      <c r="I15" t="s">
        <v>252</v>
      </c>
      <c r="J15">
        <v>4.09</v>
      </c>
      <c r="K15" t="s">
        <v>307</v>
      </c>
      <c r="L15" t="s">
        <v>337</v>
      </c>
      <c r="N15">
        <f t="shared" si="3"/>
        <v>0.87519999999999998</v>
      </c>
      <c r="O15">
        <f t="shared" si="4"/>
        <v>0.58140000000000003</v>
      </c>
      <c r="P15">
        <f t="shared" si="0"/>
        <v>0.40529999999999999</v>
      </c>
      <c r="Q15">
        <f t="shared" si="0"/>
        <v>0.1288</v>
      </c>
      <c r="R15">
        <f t="shared" si="0"/>
        <v>7.5899999999999995E-2</v>
      </c>
      <c r="S15">
        <f t="shared" si="0"/>
        <v>0.06</v>
      </c>
      <c r="T15">
        <f t="shared" si="0"/>
        <v>4.4000000000000004E-2</v>
      </c>
      <c r="U15">
        <f t="shared" si="0"/>
        <v>4.0899999999999999E-2</v>
      </c>
      <c r="V15">
        <f t="shared" si="0"/>
        <v>3.9599999999999996E-2</v>
      </c>
      <c r="W15">
        <f t="shared" si="0"/>
        <v>1.6591</v>
      </c>
      <c r="Y15" s="52">
        <f t="shared" si="5"/>
        <v>8.8979890310786139E-3</v>
      </c>
      <c r="Z15" s="52">
        <f t="shared" si="6"/>
        <v>0.15069312005503954</v>
      </c>
      <c r="AA15" s="52">
        <f t="shared" si="1"/>
        <v>0.43630408339501603</v>
      </c>
      <c r="AB15" s="52">
        <f t="shared" si="1"/>
        <v>2.9463875776397512</v>
      </c>
      <c r="AC15" s="52">
        <f t="shared" si="1"/>
        <v>5.6255652832674574</v>
      </c>
      <c r="AD15" s="52">
        <f t="shared" si="1"/>
        <v>7.3633333333333333</v>
      </c>
      <c r="AE15" s="52">
        <f t="shared" si="1"/>
        <v>10.385636363636362</v>
      </c>
      <c r="AF15" s="52">
        <f t="shared" si="1"/>
        <v>11.245388875305622</v>
      </c>
      <c r="AG15" s="52">
        <f t="shared" si="1"/>
        <v>11.646062626262628</v>
      </c>
      <c r="AH15" s="52">
        <f t="shared" si="1"/>
        <v>0.1309182116810319</v>
      </c>
      <c r="AJ15" s="52">
        <f t="shared" si="7"/>
        <v>0</v>
      </c>
      <c r="AK15" s="52">
        <f t="shared" si="2"/>
        <v>1.9774908374007638E-2</v>
      </c>
      <c r="AL15" s="52">
        <f t="shared" si="2"/>
        <v>0.30538587171398413</v>
      </c>
      <c r="AM15" s="52">
        <f t="shared" si="2"/>
        <v>2.8154693659587195</v>
      </c>
      <c r="AN15" s="52">
        <f t="shared" si="2"/>
        <v>5.4946470715864253</v>
      </c>
      <c r="AO15" s="52">
        <f t="shared" si="2"/>
        <v>7.2324151216523012</v>
      </c>
      <c r="AP15" s="52">
        <f t="shared" si="2"/>
        <v>10.254718151955331</v>
      </c>
      <c r="AQ15" s="52">
        <f t="shared" si="2"/>
        <v>11.114470663624591</v>
      </c>
      <c r="AR15" s="52">
        <f t="shared" si="2"/>
        <v>11.515144414581597</v>
      </c>
    </row>
    <row r="16" spans="1:45" x14ac:dyDescent="0.25">
      <c r="A16" s="11">
        <v>480</v>
      </c>
      <c r="C16" t="s">
        <v>75</v>
      </c>
      <c r="D16" t="s">
        <v>106</v>
      </c>
      <c r="E16" t="s">
        <v>137</v>
      </c>
      <c r="F16">
        <v>11.01</v>
      </c>
      <c r="G16" t="s">
        <v>197</v>
      </c>
      <c r="H16" t="s">
        <v>227</v>
      </c>
      <c r="I16">
        <v>4.0599999999999996</v>
      </c>
      <c r="J16" t="s">
        <v>279</v>
      </c>
      <c r="K16" t="s">
        <v>254</v>
      </c>
      <c r="L16" t="s">
        <v>338</v>
      </c>
      <c r="N16">
        <f t="shared" si="3"/>
        <v>0.83239999999999992</v>
      </c>
      <c r="O16">
        <f t="shared" si="4"/>
        <v>0.5423</v>
      </c>
      <c r="P16">
        <f t="shared" si="0"/>
        <v>0.36630000000000001</v>
      </c>
      <c r="Q16">
        <f t="shared" si="0"/>
        <v>0.1101</v>
      </c>
      <c r="R16">
        <f t="shared" si="0"/>
        <v>6.6400000000000001E-2</v>
      </c>
      <c r="S16">
        <f t="shared" si="0"/>
        <v>5.3200000000000004E-2</v>
      </c>
      <c r="T16">
        <f t="shared" si="0"/>
        <v>4.0599999999999997E-2</v>
      </c>
      <c r="U16">
        <f t="shared" si="0"/>
        <v>3.7499999999999999E-2</v>
      </c>
      <c r="V16">
        <f t="shared" si="0"/>
        <v>3.6600000000000001E-2</v>
      </c>
      <c r="W16">
        <f t="shared" si="0"/>
        <v>1.6583000000000001</v>
      </c>
      <c r="Y16" s="52">
        <f t="shared" si="5"/>
        <v>1.6872753483901989E-2</v>
      </c>
      <c r="Z16" s="52">
        <f t="shared" si="6"/>
        <v>0.19314889360132767</v>
      </c>
      <c r="AA16" s="52">
        <f t="shared" si="1"/>
        <v>0.54815136500136485</v>
      </c>
      <c r="AB16" s="52">
        <f t="shared" si="1"/>
        <v>3.5963760672116258</v>
      </c>
      <c r="AC16" s="52">
        <f t="shared" si="1"/>
        <v>6.5633204819277111</v>
      </c>
      <c r="AD16" s="52">
        <f t="shared" si="1"/>
        <v>8.4250962406015031</v>
      </c>
      <c r="AE16" s="52">
        <f t="shared" si="1"/>
        <v>11.335570935960593</v>
      </c>
      <c r="AF16" s="52">
        <f t="shared" si="1"/>
        <v>12.352083333333335</v>
      </c>
      <c r="AG16" s="52">
        <f t="shared" si="1"/>
        <v>12.679502185792352</v>
      </c>
      <c r="AH16" s="52">
        <f t="shared" si="1"/>
        <v>0.13066359826328172</v>
      </c>
      <c r="AJ16" s="52">
        <f t="shared" si="7"/>
        <v>0</v>
      </c>
      <c r="AK16" s="52">
        <f t="shared" si="2"/>
        <v>6.2485295338045949E-2</v>
      </c>
      <c r="AL16" s="52">
        <f t="shared" si="2"/>
        <v>0.41748776673808313</v>
      </c>
      <c r="AM16" s="52">
        <f t="shared" si="2"/>
        <v>3.4657124689483441</v>
      </c>
      <c r="AN16" s="52">
        <f t="shared" si="2"/>
        <v>6.4326568836644293</v>
      </c>
      <c r="AO16" s="52">
        <f t="shared" si="2"/>
        <v>8.2944326423382222</v>
      </c>
      <c r="AP16" s="52">
        <f t="shared" si="2"/>
        <v>11.204907337697312</v>
      </c>
      <c r="AQ16" s="52">
        <f t="shared" si="2"/>
        <v>12.221419735070054</v>
      </c>
      <c r="AR16" s="52">
        <f t="shared" si="2"/>
        <v>12.548838587529071</v>
      </c>
    </row>
    <row r="17" spans="1:44" x14ac:dyDescent="0.25">
      <c r="A17" s="11">
        <v>490</v>
      </c>
      <c r="C17" t="s">
        <v>76</v>
      </c>
      <c r="D17" t="s">
        <v>107</v>
      </c>
      <c r="E17" t="s">
        <v>138</v>
      </c>
      <c r="F17" t="s">
        <v>168</v>
      </c>
      <c r="G17" t="s">
        <v>198</v>
      </c>
      <c r="H17">
        <v>5.07</v>
      </c>
      <c r="I17" t="s">
        <v>253</v>
      </c>
      <c r="J17" t="s">
        <v>280</v>
      </c>
      <c r="K17" t="s">
        <v>308</v>
      </c>
      <c r="L17" t="s">
        <v>339</v>
      </c>
      <c r="N17">
        <f t="shared" si="3"/>
        <v>0.79299999999999993</v>
      </c>
      <c r="O17">
        <f t="shared" si="4"/>
        <v>0.50509999999999999</v>
      </c>
      <c r="P17">
        <f t="shared" si="0"/>
        <v>0.3357</v>
      </c>
      <c r="Q17">
        <f t="shared" si="0"/>
        <v>9.7100000000000006E-2</v>
      </c>
      <c r="R17">
        <f t="shared" si="0"/>
        <v>5.9699999999999996E-2</v>
      </c>
      <c r="S17">
        <f t="shared" si="0"/>
        <v>5.0700000000000002E-2</v>
      </c>
      <c r="T17">
        <f t="shared" si="0"/>
        <v>3.95E-2</v>
      </c>
      <c r="U17">
        <f t="shared" si="0"/>
        <v>3.7000000000000005E-2</v>
      </c>
      <c r="V17">
        <f t="shared" si="0"/>
        <v>3.5799999999999998E-2</v>
      </c>
      <c r="W17">
        <f t="shared" si="0"/>
        <v>1.6424000000000001</v>
      </c>
      <c r="Y17" s="52">
        <f t="shared" si="5"/>
        <v>2.7017023959646932E-2</v>
      </c>
      <c r="Z17" s="52">
        <f t="shared" si="6"/>
        <v>0.24245298950702832</v>
      </c>
      <c r="AA17" s="52">
        <f t="shared" si="1"/>
        <v>0.65727508191837947</v>
      </c>
      <c r="AB17" s="52">
        <f t="shared" si="1"/>
        <v>4.197880587023687</v>
      </c>
      <c r="AC17" s="52">
        <f t="shared" si="1"/>
        <v>7.4050593802345066</v>
      </c>
      <c r="AD17" s="52">
        <f t="shared" si="1"/>
        <v>8.8872829388560159</v>
      </c>
      <c r="AE17" s="52">
        <f t="shared" si="1"/>
        <v>11.677977848101266</v>
      </c>
      <c r="AF17" s="52">
        <f t="shared" si="1"/>
        <v>12.53201351351351</v>
      </c>
      <c r="AG17" s="52">
        <f t="shared" si="1"/>
        <v>12.984380446927373</v>
      </c>
      <c r="AH17" s="52">
        <f t="shared" si="1"/>
        <v>0.1256325377496347</v>
      </c>
      <c r="AJ17" s="52">
        <f t="shared" si="7"/>
        <v>0</v>
      </c>
      <c r="AK17" s="52">
        <f t="shared" si="2"/>
        <v>0.11682045175739361</v>
      </c>
      <c r="AL17" s="52">
        <f t="shared" si="2"/>
        <v>0.53164254416874479</v>
      </c>
      <c r="AM17" s="52">
        <f t="shared" si="2"/>
        <v>4.0722480492740525</v>
      </c>
      <c r="AN17" s="52">
        <f t="shared" si="2"/>
        <v>7.279426842484872</v>
      </c>
      <c r="AO17" s="52">
        <f t="shared" si="2"/>
        <v>8.7616504011063814</v>
      </c>
      <c r="AP17" s="52">
        <f t="shared" si="2"/>
        <v>11.552345310351631</v>
      </c>
      <c r="AQ17" s="52">
        <f t="shared" si="2"/>
        <v>12.406380975763875</v>
      </c>
      <c r="AR17" s="52">
        <f t="shared" si="2"/>
        <v>12.858747909177739</v>
      </c>
    </row>
    <row r="18" spans="1:44" x14ac:dyDescent="0.25">
      <c r="A18" s="11">
        <v>500</v>
      </c>
      <c r="C18" t="s">
        <v>77</v>
      </c>
      <c r="D18" t="s">
        <v>108</v>
      </c>
      <c r="E18" t="s">
        <v>139</v>
      </c>
      <c r="F18" t="s">
        <v>169</v>
      </c>
      <c r="G18" t="s">
        <v>199</v>
      </c>
      <c r="H18" t="s">
        <v>228</v>
      </c>
      <c r="I18" t="s">
        <v>254</v>
      </c>
      <c r="J18" t="s">
        <v>281</v>
      </c>
      <c r="K18" t="s">
        <v>309</v>
      </c>
      <c r="L18" t="s">
        <v>340</v>
      </c>
      <c r="N18">
        <f t="shared" si="3"/>
        <v>0.75139999999999996</v>
      </c>
      <c r="O18">
        <f t="shared" si="4"/>
        <v>0.4703</v>
      </c>
      <c r="P18">
        <f t="shared" si="0"/>
        <v>0.30790000000000001</v>
      </c>
      <c r="Q18">
        <f t="shared" si="0"/>
        <v>8.8900000000000007E-2</v>
      </c>
      <c r="R18">
        <f t="shared" si="0"/>
        <v>5.6100000000000004E-2</v>
      </c>
      <c r="S18">
        <f t="shared" si="0"/>
        <v>4.8899999999999999E-2</v>
      </c>
      <c r="T18">
        <f t="shared" si="0"/>
        <v>3.6600000000000001E-2</v>
      </c>
      <c r="U18">
        <f t="shared" si="0"/>
        <v>3.5499999999999997E-2</v>
      </c>
      <c r="V18">
        <f t="shared" si="0"/>
        <v>3.3599999999999998E-2</v>
      </c>
      <c r="W18">
        <f t="shared" si="0"/>
        <v>1.6216999999999999</v>
      </c>
      <c r="Y18" s="52">
        <f t="shared" si="5"/>
        <v>4.1124540857066828E-2</v>
      </c>
      <c r="Z18" s="52">
        <f t="shared" si="6"/>
        <v>0.29830118009780998</v>
      </c>
      <c r="AA18" s="52">
        <f t="shared" si="1"/>
        <v>0.77785386489119834</v>
      </c>
      <c r="AB18" s="52">
        <f t="shared" si="1"/>
        <v>4.6687469628796405</v>
      </c>
      <c r="AC18" s="52">
        <f t="shared" si="1"/>
        <v>7.940705971479499</v>
      </c>
      <c r="AD18" s="52">
        <f t="shared" si="1"/>
        <v>9.2493988752556255</v>
      </c>
      <c r="AE18" s="52">
        <f t="shared" si="1"/>
        <v>12.679502185792352</v>
      </c>
      <c r="AF18" s="52">
        <f t="shared" si="1"/>
        <v>13.102257042253523</v>
      </c>
      <c r="AG18" s="52">
        <f t="shared" si="1"/>
        <v>13.897752380952383</v>
      </c>
      <c r="AH18" s="52">
        <f t="shared" si="1"/>
        <v>0.11916843127582163</v>
      </c>
      <c r="AJ18" s="52">
        <f t="shared" si="7"/>
        <v>0</v>
      </c>
      <c r="AK18" s="52">
        <f t="shared" si="2"/>
        <v>0.17913274882198835</v>
      </c>
      <c r="AL18" s="52">
        <f t="shared" si="2"/>
        <v>0.65868543361537668</v>
      </c>
      <c r="AM18" s="52">
        <f t="shared" si="2"/>
        <v>4.5495785316038191</v>
      </c>
      <c r="AN18" s="52">
        <f t="shared" si="2"/>
        <v>7.8215375402036775</v>
      </c>
      <c r="AO18" s="52">
        <f t="shared" si="2"/>
        <v>9.1302304439798032</v>
      </c>
      <c r="AP18" s="52">
        <f t="shared" si="2"/>
        <v>12.560333754516529</v>
      </c>
      <c r="AQ18" s="52">
        <f t="shared" si="2"/>
        <v>12.983088610977701</v>
      </c>
      <c r="AR18" s="52">
        <f t="shared" si="2"/>
        <v>13.778583949676561</v>
      </c>
    </row>
    <row r="19" spans="1:44" x14ac:dyDescent="0.25">
      <c r="A19" s="11">
        <v>510</v>
      </c>
      <c r="C19" t="s">
        <v>78</v>
      </c>
      <c r="D19" t="s">
        <v>109</v>
      </c>
      <c r="E19" t="s">
        <v>140</v>
      </c>
      <c r="F19" t="s">
        <v>170</v>
      </c>
      <c r="G19" t="s">
        <v>200</v>
      </c>
      <c r="H19" t="s">
        <v>229</v>
      </c>
      <c r="I19" t="s">
        <v>255</v>
      </c>
      <c r="J19" t="s">
        <v>256</v>
      </c>
      <c r="K19" t="s">
        <v>310</v>
      </c>
      <c r="L19" t="s">
        <v>341</v>
      </c>
      <c r="N19">
        <f t="shared" si="3"/>
        <v>0.72900000000000009</v>
      </c>
      <c r="O19">
        <f t="shared" si="4"/>
        <v>0.4521</v>
      </c>
      <c r="P19">
        <f t="shared" si="0"/>
        <v>0.29289999999999999</v>
      </c>
      <c r="Q19">
        <f t="shared" si="0"/>
        <v>8.2200000000000009E-2</v>
      </c>
      <c r="R19">
        <f t="shared" si="0"/>
        <v>5.1399999999999994E-2</v>
      </c>
      <c r="S19">
        <f t="shared" si="0"/>
        <v>4.4999999999999998E-2</v>
      </c>
      <c r="T19">
        <f t="shared" si="0"/>
        <v>3.4599999999999999E-2</v>
      </c>
      <c r="U19">
        <f t="shared" si="0"/>
        <v>3.5200000000000002E-2</v>
      </c>
      <c r="V19">
        <f t="shared" si="0"/>
        <v>3.3099999999999997E-2</v>
      </c>
      <c r="W19">
        <f t="shared" si="0"/>
        <v>1.6129</v>
      </c>
      <c r="Y19" s="52">
        <f t="shared" si="5"/>
        <v>5.0371056241426571E-2</v>
      </c>
      <c r="Z19" s="52">
        <f t="shared" si="6"/>
        <v>0.33200001105950022</v>
      </c>
      <c r="AA19" s="52">
        <f t="shared" si="1"/>
        <v>0.85351725844998316</v>
      </c>
      <c r="AB19" s="52">
        <f t="shared" si="1"/>
        <v>5.1238250608272491</v>
      </c>
      <c r="AC19" s="52">
        <f t="shared" si="1"/>
        <v>8.7533264591439703</v>
      </c>
      <c r="AD19" s="52">
        <f t="shared" si="1"/>
        <v>10.133611111111112</v>
      </c>
      <c r="AE19" s="52">
        <f t="shared" si="1"/>
        <v>13.468167052023123</v>
      </c>
      <c r="AF19" s="52">
        <f t="shared" si="1"/>
        <v>13.222145454545453</v>
      </c>
      <c r="AG19" s="52">
        <f t="shared" si="1"/>
        <v>14.122290181268884</v>
      </c>
      <c r="AH19" s="52">
        <f t="shared" si="1"/>
        <v>0.11645062000124</v>
      </c>
      <c r="AJ19" s="52">
        <f t="shared" si="7"/>
        <v>0</v>
      </c>
      <c r="AK19" s="52">
        <f t="shared" si="2"/>
        <v>0.21554939105826021</v>
      </c>
      <c r="AL19" s="52">
        <f t="shared" si="2"/>
        <v>0.73706663844874321</v>
      </c>
      <c r="AM19" s="52">
        <f t="shared" si="2"/>
        <v>5.007374440826009</v>
      </c>
      <c r="AN19" s="52">
        <f t="shared" si="2"/>
        <v>8.6368758391427303</v>
      </c>
      <c r="AO19" s="52">
        <f t="shared" si="2"/>
        <v>10.017160491109872</v>
      </c>
      <c r="AP19" s="52">
        <f t="shared" si="2"/>
        <v>13.351716432021883</v>
      </c>
      <c r="AQ19" s="52">
        <f t="shared" si="2"/>
        <v>13.105694834544213</v>
      </c>
      <c r="AR19" s="52">
        <f t="shared" si="2"/>
        <v>14.005839561267644</v>
      </c>
    </row>
    <row r="20" spans="1:44" x14ac:dyDescent="0.25">
      <c r="A20" s="11">
        <v>520</v>
      </c>
      <c r="C20" t="s">
        <v>79</v>
      </c>
      <c r="D20" t="s">
        <v>110</v>
      </c>
      <c r="E20" t="s">
        <v>141</v>
      </c>
      <c r="F20" t="s">
        <v>171</v>
      </c>
      <c r="G20">
        <v>5.12</v>
      </c>
      <c r="H20" t="s">
        <v>230</v>
      </c>
      <c r="I20" t="s">
        <v>256</v>
      </c>
      <c r="J20" t="s">
        <v>282</v>
      </c>
      <c r="K20" t="s">
        <v>311</v>
      </c>
      <c r="L20" t="s">
        <v>342</v>
      </c>
      <c r="N20">
        <f t="shared" si="3"/>
        <v>0.72809999999999997</v>
      </c>
      <c r="O20">
        <f t="shared" si="4"/>
        <v>0.45169999999999999</v>
      </c>
      <c r="P20">
        <f t="shared" si="0"/>
        <v>0.29299999999999998</v>
      </c>
      <c r="Q20">
        <f t="shared" si="0"/>
        <v>8.2400000000000001E-2</v>
      </c>
      <c r="R20">
        <f t="shared" si="0"/>
        <v>5.1200000000000002E-2</v>
      </c>
      <c r="S20">
        <f t="shared" si="0"/>
        <v>4.7E-2</v>
      </c>
      <c r="T20">
        <f t="shared" si="0"/>
        <v>3.5200000000000002E-2</v>
      </c>
      <c r="U20">
        <f t="shared" si="0"/>
        <v>3.6299999999999999E-2</v>
      </c>
      <c r="V20">
        <f t="shared" si="0"/>
        <v>3.44E-2</v>
      </c>
      <c r="W20">
        <f t="shared" si="0"/>
        <v>1.6184000000000001</v>
      </c>
      <c r="Y20" s="52">
        <f t="shared" si="5"/>
        <v>5.0768857299821467E-2</v>
      </c>
      <c r="Z20" s="52">
        <f t="shared" si="6"/>
        <v>0.33277937790568962</v>
      </c>
      <c r="AA20" s="52">
        <f t="shared" si="1"/>
        <v>0.85298464163822552</v>
      </c>
      <c r="AB20" s="52">
        <f t="shared" si="1"/>
        <v>5.1091611650485431</v>
      </c>
      <c r="AC20" s="52">
        <f t="shared" si="1"/>
        <v>8.791224999999999</v>
      </c>
      <c r="AD20" s="52">
        <f t="shared" si="1"/>
        <v>9.6617978723404256</v>
      </c>
      <c r="AE20" s="52">
        <f t="shared" si="1"/>
        <v>13.222145454545453</v>
      </c>
      <c r="AF20" s="52">
        <f t="shared" si="1"/>
        <v>12.792254683195592</v>
      </c>
      <c r="AG20" s="52">
        <f t="shared" si="1"/>
        <v>13.552083720930233</v>
      </c>
      <c r="AH20" s="52">
        <f t="shared" si="1"/>
        <v>0.11814710825506675</v>
      </c>
      <c r="AJ20" s="52">
        <f t="shared" si="7"/>
        <v>0</v>
      </c>
      <c r="AK20" s="52">
        <f t="shared" si="2"/>
        <v>0.21463226965062288</v>
      </c>
      <c r="AL20" s="52">
        <f t="shared" si="2"/>
        <v>0.73483753338315871</v>
      </c>
      <c r="AM20" s="52">
        <f t="shared" si="2"/>
        <v>4.9910140567934764</v>
      </c>
      <c r="AN20" s="52">
        <f t="shared" si="2"/>
        <v>8.6730778917449314</v>
      </c>
      <c r="AO20" s="52">
        <f t="shared" si="2"/>
        <v>9.5436507640853581</v>
      </c>
      <c r="AP20" s="52">
        <f t="shared" si="2"/>
        <v>13.103998346290386</v>
      </c>
      <c r="AQ20" s="52">
        <f t="shared" si="2"/>
        <v>12.674107574940525</v>
      </c>
      <c r="AR20" s="52">
        <f t="shared" si="2"/>
        <v>13.433936612675165</v>
      </c>
    </row>
    <row r="21" spans="1:44" x14ac:dyDescent="0.25">
      <c r="A21" s="11">
        <v>530</v>
      </c>
      <c r="C21" t="s">
        <v>80</v>
      </c>
      <c r="D21" t="s">
        <v>111</v>
      </c>
      <c r="E21" t="s">
        <v>142</v>
      </c>
      <c r="F21" t="s">
        <v>172</v>
      </c>
      <c r="G21" t="s">
        <v>201</v>
      </c>
      <c r="H21" t="s">
        <v>231</v>
      </c>
      <c r="I21" t="s">
        <v>256</v>
      </c>
      <c r="J21" t="s">
        <v>282</v>
      </c>
      <c r="K21" t="s">
        <v>312</v>
      </c>
      <c r="L21" t="s">
        <v>343</v>
      </c>
      <c r="N21">
        <f t="shared" si="3"/>
        <v>0.74150000000000005</v>
      </c>
      <c r="O21">
        <f t="shared" si="4"/>
        <v>0.46149999999999997</v>
      </c>
      <c r="P21">
        <f t="shared" si="0"/>
        <v>0.30219999999999997</v>
      </c>
      <c r="Q21">
        <f t="shared" si="0"/>
        <v>8.5900000000000004E-2</v>
      </c>
      <c r="R21">
        <f t="shared" si="0"/>
        <v>5.1900000000000002E-2</v>
      </c>
      <c r="S21">
        <f t="shared" si="0"/>
        <v>4.7300000000000002E-2</v>
      </c>
      <c r="T21">
        <f t="shared" si="0"/>
        <v>3.5200000000000002E-2</v>
      </c>
      <c r="U21">
        <f t="shared" si="0"/>
        <v>3.6299999999999999E-2</v>
      </c>
      <c r="V21">
        <f t="shared" si="0"/>
        <v>3.5900000000000001E-2</v>
      </c>
      <c r="W21">
        <f t="shared" si="0"/>
        <v>1.6193</v>
      </c>
      <c r="Y21" s="52">
        <f t="shared" si="5"/>
        <v>4.5058833445718115E-2</v>
      </c>
      <c r="Z21" s="52">
        <f t="shared" si="6"/>
        <v>0.31417361863488624</v>
      </c>
      <c r="AA21" s="52">
        <f t="shared" si="1"/>
        <v>0.80563342157511586</v>
      </c>
      <c r="AB21" s="52">
        <f t="shared" si="1"/>
        <v>4.863671769499418</v>
      </c>
      <c r="AC21" s="52">
        <f t="shared" si="1"/>
        <v>8.6598613680154131</v>
      </c>
      <c r="AD21" s="52">
        <f t="shared" si="1"/>
        <v>9.5944745243128953</v>
      </c>
      <c r="AE21" s="52">
        <f t="shared" si="1"/>
        <v>13.222145454545453</v>
      </c>
      <c r="AF21" s="52">
        <f t="shared" si="1"/>
        <v>12.792254683195592</v>
      </c>
      <c r="AG21" s="52">
        <f t="shared" si="1"/>
        <v>12.945526601671308</v>
      </c>
      <c r="AH21" s="52">
        <f t="shared" si="1"/>
        <v>0.11842539677638485</v>
      </c>
      <c r="AJ21" s="52">
        <f t="shared" si="7"/>
        <v>0</v>
      </c>
      <c r="AK21" s="52">
        <f t="shared" si="2"/>
        <v>0.19574822185850138</v>
      </c>
      <c r="AL21" s="52">
        <f t="shared" si="2"/>
        <v>0.687208024798731</v>
      </c>
      <c r="AM21" s="52">
        <f t="shared" si="2"/>
        <v>4.7452463727230336</v>
      </c>
      <c r="AN21" s="52">
        <f t="shared" si="2"/>
        <v>8.5414359712390286</v>
      </c>
      <c r="AO21" s="52">
        <f t="shared" si="2"/>
        <v>9.4760491275365109</v>
      </c>
      <c r="AP21" s="52">
        <f t="shared" si="2"/>
        <v>13.103720057769069</v>
      </c>
      <c r="AQ21" s="52">
        <f t="shared" si="2"/>
        <v>12.673829286419208</v>
      </c>
      <c r="AR21" s="52">
        <f t="shared" si="2"/>
        <v>12.827101204894923</v>
      </c>
    </row>
    <row r="22" spans="1:44" x14ac:dyDescent="0.25">
      <c r="A22" s="11">
        <v>540</v>
      </c>
      <c r="C22" t="s">
        <v>81</v>
      </c>
      <c r="D22" t="s">
        <v>112</v>
      </c>
      <c r="E22" t="s">
        <v>143</v>
      </c>
      <c r="F22" t="s">
        <v>173</v>
      </c>
      <c r="G22" t="s">
        <v>202</v>
      </c>
      <c r="H22">
        <v>5.0599999999999996</v>
      </c>
      <c r="I22" t="s">
        <v>257</v>
      </c>
      <c r="J22" t="s">
        <v>283</v>
      </c>
      <c r="K22" t="s">
        <v>313</v>
      </c>
      <c r="L22" t="s">
        <v>344</v>
      </c>
      <c r="N22">
        <f t="shared" si="3"/>
        <v>0.76760000000000006</v>
      </c>
      <c r="O22">
        <f t="shared" si="4"/>
        <v>0.48460000000000003</v>
      </c>
      <c r="P22">
        <f t="shared" si="0"/>
        <v>0.32179999999999997</v>
      </c>
      <c r="Q22">
        <f t="shared" si="0"/>
        <v>9.3800000000000008E-2</v>
      </c>
      <c r="R22">
        <f t="shared" si="0"/>
        <v>5.4900000000000004E-2</v>
      </c>
      <c r="S22">
        <f t="shared" si="0"/>
        <v>5.0599999999999999E-2</v>
      </c>
      <c r="T22">
        <f t="shared" si="0"/>
        <v>3.6499999999999998E-2</v>
      </c>
      <c r="U22">
        <f t="shared" si="0"/>
        <v>3.61E-2</v>
      </c>
      <c r="V22">
        <f t="shared" si="0"/>
        <v>3.6200000000000003E-2</v>
      </c>
      <c r="W22">
        <f t="shared" si="0"/>
        <v>1.6146</v>
      </c>
      <c r="Y22" s="52">
        <f t="shared" si="5"/>
        <v>3.5180927566440832E-2</v>
      </c>
      <c r="Z22" s="52">
        <f t="shared" si="6"/>
        <v>0.27407878662814689</v>
      </c>
      <c r="AA22" s="52">
        <f t="shared" si="1"/>
        <v>0.71466009944064646</v>
      </c>
      <c r="AB22" s="52">
        <f t="shared" si="1"/>
        <v>4.3773904051172705</v>
      </c>
      <c r="AC22" s="52">
        <f t="shared" si="1"/>
        <v>8.1349181238615671</v>
      </c>
      <c r="AD22" s="52">
        <f t="shared" si="1"/>
        <v>8.906722924901187</v>
      </c>
      <c r="AE22" s="52">
        <f t="shared" si="1"/>
        <v>12.716880136986303</v>
      </c>
      <c r="AF22" s="52">
        <f t="shared" si="1"/>
        <v>12.868465512465374</v>
      </c>
      <c r="AG22" s="52">
        <f t="shared" si="1"/>
        <v>12.830254696132595</v>
      </c>
      <c r="AH22" s="52">
        <f t="shared" si="1"/>
        <v>0.116974222717701</v>
      </c>
      <c r="AJ22" s="52">
        <f t="shared" si="7"/>
        <v>0</v>
      </c>
      <c r="AK22" s="52">
        <f t="shared" si="2"/>
        <v>0.15710456391044589</v>
      </c>
      <c r="AL22" s="52">
        <f t="shared" si="2"/>
        <v>0.59768587672294549</v>
      </c>
      <c r="AM22" s="52">
        <f t="shared" si="2"/>
        <v>4.2604161823995694</v>
      </c>
      <c r="AN22" s="52">
        <f t="shared" si="2"/>
        <v>8.017943901143866</v>
      </c>
      <c r="AO22" s="52">
        <f t="shared" si="2"/>
        <v>8.7897487021834859</v>
      </c>
      <c r="AP22" s="52">
        <f t="shared" si="2"/>
        <v>12.599905914268602</v>
      </c>
      <c r="AQ22" s="52">
        <f t="shared" si="2"/>
        <v>12.751491289747673</v>
      </c>
      <c r="AR22" s="52">
        <f t="shared" si="2"/>
        <v>12.713280473414894</v>
      </c>
    </row>
    <row r="23" spans="1:44" x14ac:dyDescent="0.25">
      <c r="A23" s="11">
        <v>550</v>
      </c>
      <c r="C23" t="s">
        <v>82</v>
      </c>
      <c r="D23" t="s">
        <v>113</v>
      </c>
      <c r="E23" t="s">
        <v>144</v>
      </c>
      <c r="F23">
        <v>11.01</v>
      </c>
      <c r="G23" t="s">
        <v>203</v>
      </c>
      <c r="H23" t="s">
        <v>232</v>
      </c>
      <c r="I23" t="s">
        <v>258</v>
      </c>
      <c r="J23" t="s">
        <v>284</v>
      </c>
      <c r="K23" t="s">
        <v>314</v>
      </c>
      <c r="L23" t="s">
        <v>345</v>
      </c>
      <c r="N23">
        <f t="shared" si="3"/>
        <v>0.82409999999999994</v>
      </c>
      <c r="O23">
        <f t="shared" si="4"/>
        <v>0.53390000000000004</v>
      </c>
      <c r="P23">
        <f t="shared" si="0"/>
        <v>0.36909999999999998</v>
      </c>
      <c r="Q23">
        <f t="shared" si="0"/>
        <v>0.1101</v>
      </c>
      <c r="R23">
        <f t="shared" si="0"/>
        <v>6.480000000000001E-2</v>
      </c>
      <c r="S23">
        <f t="shared" si="0"/>
        <v>5.5999999999999994E-2</v>
      </c>
      <c r="T23">
        <f t="shared" si="0"/>
        <v>3.9399999999999998E-2</v>
      </c>
      <c r="U23">
        <f t="shared" si="0"/>
        <v>3.9699999999999999E-2</v>
      </c>
      <c r="V23">
        <f t="shared" si="0"/>
        <v>3.78E-2</v>
      </c>
      <c r="W23">
        <f t="shared" si="0"/>
        <v>1.6261000000000001</v>
      </c>
      <c r="Y23" s="52">
        <f t="shared" si="5"/>
        <v>1.8772485135299128E-2</v>
      </c>
      <c r="Z23" s="52">
        <f t="shared" si="6"/>
        <v>0.20345496347630637</v>
      </c>
      <c r="AA23" s="52">
        <f t="shared" si="1"/>
        <v>0.53919643727986999</v>
      </c>
      <c r="AB23" s="52">
        <f t="shared" si="1"/>
        <v>3.5963760672116258</v>
      </c>
      <c r="AC23" s="52">
        <f t="shared" si="1"/>
        <v>6.748449382716049</v>
      </c>
      <c r="AD23" s="52">
        <f t="shared" si="1"/>
        <v>7.9565714285714284</v>
      </c>
      <c r="AE23" s="52">
        <f t="shared" si="1"/>
        <v>11.71005532994924</v>
      </c>
      <c r="AF23" s="52">
        <f t="shared" si="1"/>
        <v>11.614308438287155</v>
      </c>
      <c r="AG23" s="52">
        <f t="shared" si="1"/>
        <v>12.246413227513226</v>
      </c>
      <c r="AH23" s="52">
        <f t="shared" si="1"/>
        <v>0.1205341645655249</v>
      </c>
      <c r="AJ23" s="52">
        <f t="shared" si="7"/>
        <v>0</v>
      </c>
      <c r="AK23" s="52">
        <f t="shared" si="2"/>
        <v>8.2920798910781468E-2</v>
      </c>
      <c r="AL23" s="52">
        <f t="shared" si="2"/>
        <v>0.41866227271434509</v>
      </c>
      <c r="AM23" s="52">
        <f t="shared" si="2"/>
        <v>3.4758419026461009</v>
      </c>
      <c r="AN23" s="52">
        <f t="shared" si="2"/>
        <v>6.6279152181505241</v>
      </c>
      <c r="AO23" s="52">
        <f t="shared" si="2"/>
        <v>7.8360372640059035</v>
      </c>
      <c r="AP23" s="52">
        <f t="shared" si="2"/>
        <v>11.589521165383715</v>
      </c>
      <c r="AQ23" s="52">
        <f t="shared" si="2"/>
        <v>11.49377427372163</v>
      </c>
      <c r="AR23" s="52">
        <f t="shared" si="2"/>
        <v>12.125879062947702</v>
      </c>
    </row>
    <row r="24" spans="1:44" x14ac:dyDescent="0.25">
      <c r="A24" s="11">
        <v>560</v>
      </c>
      <c r="C24" t="s">
        <v>83</v>
      </c>
      <c r="D24" t="s">
        <v>114</v>
      </c>
      <c r="E24" t="s">
        <v>145</v>
      </c>
      <c r="F24" t="s">
        <v>174</v>
      </c>
      <c r="G24" t="s">
        <v>204</v>
      </c>
      <c r="H24">
        <v>7.11</v>
      </c>
      <c r="I24" t="s">
        <v>230</v>
      </c>
      <c r="J24" t="s">
        <v>285</v>
      </c>
      <c r="K24" t="s">
        <v>315</v>
      </c>
      <c r="L24" t="s">
        <v>346</v>
      </c>
      <c r="N24">
        <f t="shared" si="3"/>
        <v>0.90650000000000008</v>
      </c>
      <c r="O24">
        <f t="shared" si="4"/>
        <v>0.61759999999999993</v>
      </c>
      <c r="P24">
        <f t="shared" si="4"/>
        <v>0.44380000000000003</v>
      </c>
      <c r="Q24">
        <f t="shared" si="4"/>
        <v>0.14460000000000001</v>
      </c>
      <c r="R24">
        <f t="shared" si="4"/>
        <v>8.2100000000000006E-2</v>
      </c>
      <c r="S24">
        <f t="shared" si="4"/>
        <v>7.1099999999999997E-2</v>
      </c>
      <c r="T24">
        <f t="shared" si="4"/>
        <v>4.7E-2</v>
      </c>
      <c r="U24">
        <f t="shared" si="4"/>
        <v>4.36E-2</v>
      </c>
      <c r="V24">
        <f t="shared" si="4"/>
        <v>4.1900000000000007E-2</v>
      </c>
      <c r="W24">
        <f t="shared" si="4"/>
        <v>1.6293</v>
      </c>
      <c r="Y24" s="52">
        <f t="shared" si="5"/>
        <v>4.8219801434087059E-3</v>
      </c>
      <c r="Z24" s="52">
        <f t="shared" si="6"/>
        <v>0.11838549222797934</v>
      </c>
      <c r="AA24" s="52">
        <f t="shared" si="6"/>
        <v>0.34853361874718342</v>
      </c>
      <c r="AB24" s="52">
        <f t="shared" si="6"/>
        <v>2.5301146611341627</v>
      </c>
      <c r="AC24" s="52">
        <f t="shared" si="6"/>
        <v>5.1311839829476238</v>
      </c>
      <c r="AD24" s="52">
        <f t="shared" si="6"/>
        <v>6.0678988045007038</v>
      </c>
      <c r="AE24" s="52">
        <f t="shared" si="6"/>
        <v>9.6617978723404256</v>
      </c>
      <c r="AF24" s="52">
        <f t="shared" si="6"/>
        <v>10.489689908256882</v>
      </c>
      <c r="AG24" s="52">
        <f t="shared" si="6"/>
        <v>10.954124224343673</v>
      </c>
      <c r="AH24" s="52">
        <f t="shared" si="6"/>
        <v>0.12153025532437242</v>
      </c>
      <c r="AJ24" s="52">
        <f t="shared" si="7"/>
        <v>0</v>
      </c>
      <c r="AK24" s="52">
        <f t="shared" si="7"/>
        <v>0</v>
      </c>
      <c r="AL24" s="52">
        <f t="shared" si="7"/>
        <v>0.22700336342281099</v>
      </c>
      <c r="AM24" s="52">
        <f t="shared" si="7"/>
        <v>2.4085844058097905</v>
      </c>
      <c r="AN24" s="52">
        <f t="shared" si="7"/>
        <v>5.0096537276232516</v>
      </c>
      <c r="AO24" s="52">
        <f t="shared" si="7"/>
        <v>5.9463685491763316</v>
      </c>
      <c r="AP24" s="52">
        <f t="shared" si="7"/>
        <v>9.5402676170160525</v>
      </c>
      <c r="AQ24" s="52">
        <f t="shared" si="7"/>
        <v>10.368159652932508</v>
      </c>
      <c r="AR24" s="52">
        <f t="shared" si="7"/>
        <v>10.8325939690193</v>
      </c>
    </row>
    <row r="25" spans="1:44" x14ac:dyDescent="0.25">
      <c r="A25" s="11">
        <v>570</v>
      </c>
      <c r="C25" t="s">
        <v>84</v>
      </c>
      <c r="D25" t="s">
        <v>115</v>
      </c>
      <c r="E25" t="s">
        <v>146</v>
      </c>
      <c r="F25" t="s">
        <v>175</v>
      </c>
      <c r="G25" t="s">
        <v>205</v>
      </c>
      <c r="H25" t="s">
        <v>233</v>
      </c>
      <c r="I25" t="s">
        <v>259</v>
      </c>
      <c r="J25" t="s">
        <v>286</v>
      </c>
      <c r="K25" t="s">
        <v>316</v>
      </c>
      <c r="L25" t="s">
        <v>347</v>
      </c>
      <c r="N25">
        <f t="shared" si="3"/>
        <v>1.0045999999999999</v>
      </c>
      <c r="O25">
        <f t="shared" si="4"/>
        <v>0.73030000000000006</v>
      </c>
      <c r="P25">
        <f t="shared" si="4"/>
        <v>0.55590000000000006</v>
      </c>
      <c r="Q25">
        <f t="shared" si="4"/>
        <v>0.20489999999999997</v>
      </c>
      <c r="R25">
        <f t="shared" si="4"/>
        <v>0.1153</v>
      </c>
      <c r="S25">
        <f t="shared" si="4"/>
        <v>9.9399999999999988E-2</v>
      </c>
      <c r="T25">
        <f t="shared" si="4"/>
        <v>6.2600000000000003E-2</v>
      </c>
      <c r="U25">
        <f t="shared" si="4"/>
        <v>5.5399999999999998E-2</v>
      </c>
      <c r="V25">
        <f t="shared" si="4"/>
        <v>5.21E-2</v>
      </c>
      <c r="W25">
        <f t="shared" si="4"/>
        <v>1.6286</v>
      </c>
      <c r="Y25" s="52">
        <f t="shared" si="5"/>
        <v>1.0531554847700292E-5</v>
      </c>
      <c r="Z25" s="52">
        <f t="shared" si="6"/>
        <v>4.9800143776530165E-2</v>
      </c>
      <c r="AA25" s="52">
        <f t="shared" si="6"/>
        <v>0.17739234574563764</v>
      </c>
      <c r="AB25" s="52">
        <f t="shared" si="6"/>
        <v>1.5426647388970232</v>
      </c>
      <c r="AC25" s="52">
        <f t="shared" si="6"/>
        <v>3.3941634431916743</v>
      </c>
      <c r="AD25" s="52">
        <f t="shared" si="6"/>
        <v>4.0798810865191157</v>
      </c>
      <c r="AE25" s="52">
        <f t="shared" si="6"/>
        <v>7.0185204472843452</v>
      </c>
      <c r="AF25" s="52">
        <f t="shared" si="6"/>
        <v>8.0529707581227434</v>
      </c>
      <c r="AG25" s="52">
        <f t="shared" si="6"/>
        <v>8.6229789827255274</v>
      </c>
      <c r="AH25" s="52">
        <f t="shared" si="6"/>
        <v>0.1213121576814442</v>
      </c>
      <c r="AJ25" s="52">
        <f t="shared" si="7"/>
        <v>0</v>
      </c>
      <c r="AK25" s="52">
        <f t="shared" si="7"/>
        <v>0</v>
      </c>
      <c r="AL25" s="52">
        <f t="shared" si="7"/>
        <v>5.6080188064193445E-2</v>
      </c>
      <c r="AM25" s="52">
        <f t="shared" si="7"/>
        <v>1.4213525812155789</v>
      </c>
      <c r="AN25" s="52">
        <f t="shared" si="7"/>
        <v>3.2728512855102303</v>
      </c>
      <c r="AO25" s="52">
        <f t="shared" si="7"/>
        <v>3.9585689288376718</v>
      </c>
      <c r="AP25" s="52">
        <f t="shared" si="7"/>
        <v>6.8972082896029008</v>
      </c>
      <c r="AQ25" s="52">
        <f t="shared" si="7"/>
        <v>7.931658600441299</v>
      </c>
      <c r="AR25" s="52">
        <f t="shared" si="7"/>
        <v>8.501666825044083</v>
      </c>
    </row>
    <row r="26" spans="1:44" x14ac:dyDescent="0.25">
      <c r="A26" s="11">
        <v>580</v>
      </c>
      <c r="C26" t="s">
        <v>85</v>
      </c>
      <c r="D26" t="s">
        <v>116</v>
      </c>
      <c r="E26" t="s">
        <v>147</v>
      </c>
      <c r="F26" t="s">
        <v>176</v>
      </c>
      <c r="G26" t="s">
        <v>206</v>
      </c>
      <c r="H26">
        <v>16.04</v>
      </c>
      <c r="I26">
        <v>10.050000000000001</v>
      </c>
      <c r="J26" t="s">
        <v>287</v>
      </c>
      <c r="K26" t="s">
        <v>317</v>
      </c>
      <c r="L26" t="s">
        <v>348</v>
      </c>
      <c r="N26">
        <f t="shared" si="3"/>
        <v>1.1172</v>
      </c>
      <c r="O26">
        <f t="shared" si="4"/>
        <v>0.87069999999999992</v>
      </c>
      <c r="P26">
        <f t="shared" si="4"/>
        <v>0.72599999999999998</v>
      </c>
      <c r="Q26">
        <f t="shared" si="4"/>
        <v>0.31269999999999998</v>
      </c>
      <c r="R26">
        <f t="shared" si="4"/>
        <v>0.18489999999999998</v>
      </c>
      <c r="S26">
        <f t="shared" si="4"/>
        <v>0.16039999999999999</v>
      </c>
      <c r="T26">
        <f t="shared" si="4"/>
        <v>0.10050000000000001</v>
      </c>
      <c r="U26">
        <f t="shared" si="4"/>
        <v>8.929999999999999E-2</v>
      </c>
      <c r="V26">
        <f t="shared" si="4"/>
        <v>7.980000000000001E-2</v>
      </c>
      <c r="W26">
        <f t="shared" si="4"/>
        <v>1.6280000000000001</v>
      </c>
      <c r="Y26" s="52">
        <f t="shared" si="5"/>
        <v>6.1474400286430338E-3</v>
      </c>
      <c r="Z26" s="52">
        <f t="shared" si="6"/>
        <v>9.6006029631331233E-3</v>
      </c>
      <c r="AA26" s="52">
        <f t="shared" si="6"/>
        <v>5.170523415977963E-2</v>
      </c>
      <c r="AB26" s="52">
        <f t="shared" si="6"/>
        <v>0.75532665494083795</v>
      </c>
      <c r="AC26" s="52">
        <f t="shared" si="6"/>
        <v>1.7966144131963226</v>
      </c>
      <c r="AD26" s="52">
        <f t="shared" si="6"/>
        <v>2.1974069825436411</v>
      </c>
      <c r="AE26" s="52">
        <f t="shared" si="6"/>
        <v>4.0253743781094524</v>
      </c>
      <c r="AF26" s="52">
        <f t="shared" si="6"/>
        <v>4.643754143337067</v>
      </c>
      <c r="AG26" s="52">
        <f t="shared" si="6"/>
        <v>5.3055641604010022</v>
      </c>
      <c r="AH26" s="52">
        <f t="shared" si="6"/>
        <v>0.12112530712530716</v>
      </c>
      <c r="AJ26" s="52">
        <f t="shared" si="7"/>
        <v>0</v>
      </c>
      <c r="AK26" s="52">
        <f t="shared" si="7"/>
        <v>0</v>
      </c>
      <c r="AL26" s="52">
        <f t="shared" si="7"/>
        <v>0</v>
      </c>
      <c r="AM26" s="52">
        <f t="shared" si="7"/>
        <v>0.63420134781553084</v>
      </c>
      <c r="AN26" s="52">
        <f t="shared" si="7"/>
        <v>1.6754891060710155</v>
      </c>
      <c r="AO26" s="52">
        <f t="shared" si="7"/>
        <v>2.076281675418334</v>
      </c>
      <c r="AP26" s="52">
        <f t="shared" si="7"/>
        <v>3.9042490709841453</v>
      </c>
      <c r="AQ26" s="52">
        <f t="shared" si="7"/>
        <v>4.5226288362117595</v>
      </c>
      <c r="AR26" s="52">
        <f t="shared" si="7"/>
        <v>5.1844388532756946</v>
      </c>
    </row>
    <row r="27" spans="1:44" x14ac:dyDescent="0.25">
      <c r="A27" s="11">
        <v>590</v>
      </c>
      <c r="C27" t="s">
        <v>86</v>
      </c>
      <c r="D27" t="s">
        <v>117</v>
      </c>
      <c r="E27" t="s">
        <v>148</v>
      </c>
      <c r="F27" t="s">
        <v>177</v>
      </c>
      <c r="G27" t="s">
        <v>207</v>
      </c>
      <c r="H27" t="s">
        <v>234</v>
      </c>
      <c r="I27" t="s">
        <v>260</v>
      </c>
      <c r="J27" t="s">
        <v>288</v>
      </c>
      <c r="K27" t="s">
        <v>318</v>
      </c>
      <c r="L27" t="s">
        <v>349</v>
      </c>
      <c r="N27">
        <f t="shared" si="3"/>
        <v>1.2192000000000001</v>
      </c>
      <c r="O27">
        <f t="shared" si="4"/>
        <v>1.0246999999999999</v>
      </c>
      <c r="P27">
        <f t="shared" si="4"/>
        <v>0.92859999999999998</v>
      </c>
      <c r="Q27">
        <f t="shared" si="4"/>
        <v>0.48020000000000002</v>
      </c>
      <c r="R27">
        <f t="shared" si="4"/>
        <v>0.31090000000000001</v>
      </c>
      <c r="S27">
        <f t="shared" si="4"/>
        <v>0.27339999999999998</v>
      </c>
      <c r="T27">
        <f t="shared" si="4"/>
        <v>0.1832</v>
      </c>
      <c r="U27">
        <f t="shared" si="4"/>
        <v>0.1613</v>
      </c>
      <c r="V27">
        <f t="shared" si="4"/>
        <v>0.14630000000000001</v>
      </c>
      <c r="W27">
        <f t="shared" si="4"/>
        <v>1.6309</v>
      </c>
      <c r="Y27" s="52">
        <f t="shared" si="5"/>
        <v>1.9704986876640428E-2</v>
      </c>
      <c r="Z27" s="52">
        <f t="shared" si="6"/>
        <v>2.9769200741680362E-4</v>
      </c>
      <c r="AA27" s="52">
        <f t="shared" si="6"/>
        <v>2.7449709239715718E-3</v>
      </c>
      <c r="AB27" s="52">
        <f t="shared" si="6"/>
        <v>0.28133281965847567</v>
      </c>
      <c r="AC27" s="52">
        <f t="shared" si="6"/>
        <v>0.76368415889353503</v>
      </c>
      <c r="AD27" s="52">
        <f t="shared" si="6"/>
        <v>0.96552223847842</v>
      </c>
      <c r="AE27" s="52">
        <f t="shared" si="6"/>
        <v>1.8208576419213971</v>
      </c>
      <c r="AF27" s="52">
        <f t="shared" si="6"/>
        <v>2.1804640111593305</v>
      </c>
      <c r="AG27" s="52">
        <f t="shared" si="6"/>
        <v>2.4907849965823647</v>
      </c>
      <c r="AH27" s="52">
        <f t="shared" si="6"/>
        <v>0.12202918940462322</v>
      </c>
      <c r="AJ27" s="52">
        <f t="shared" si="7"/>
        <v>0</v>
      </c>
      <c r="AK27" s="52">
        <f t="shared" si="7"/>
        <v>0</v>
      </c>
      <c r="AL27" s="52">
        <f t="shared" si="7"/>
        <v>0</v>
      </c>
      <c r="AM27" s="52">
        <f t="shared" si="7"/>
        <v>0.15930363025385247</v>
      </c>
      <c r="AN27" s="52">
        <f t="shared" si="7"/>
        <v>0.64165496948891176</v>
      </c>
      <c r="AO27" s="52">
        <f t="shared" si="7"/>
        <v>0.84349304907379674</v>
      </c>
      <c r="AP27" s="52">
        <f t="shared" si="7"/>
        <v>1.6988284525167738</v>
      </c>
      <c r="AQ27" s="52">
        <f t="shared" si="7"/>
        <v>2.0584348217547075</v>
      </c>
      <c r="AR27" s="52">
        <f t="shared" si="7"/>
        <v>2.3687558071777417</v>
      </c>
    </row>
    <row r="28" spans="1:44" x14ac:dyDescent="0.25">
      <c r="A28" s="11">
        <v>600</v>
      </c>
      <c r="C28" t="s">
        <v>87</v>
      </c>
      <c r="D28" t="s">
        <v>118</v>
      </c>
      <c r="E28" t="s">
        <v>149</v>
      </c>
      <c r="F28" t="s">
        <v>178</v>
      </c>
      <c r="G28" t="s">
        <v>208</v>
      </c>
      <c r="H28" t="s">
        <v>235</v>
      </c>
      <c r="I28" t="s">
        <v>261</v>
      </c>
      <c r="J28" t="s">
        <v>289</v>
      </c>
      <c r="K28" t="s">
        <v>319</v>
      </c>
      <c r="L28" t="s">
        <v>350</v>
      </c>
      <c r="N28">
        <f t="shared" si="3"/>
        <v>1.2904</v>
      </c>
      <c r="O28">
        <f t="shared" si="4"/>
        <v>1.1525000000000001</v>
      </c>
      <c r="P28">
        <f t="shared" si="4"/>
        <v>1.1188</v>
      </c>
      <c r="Q28">
        <f t="shared" si="4"/>
        <v>0.69900000000000007</v>
      </c>
      <c r="R28">
        <f t="shared" si="4"/>
        <v>0.49280000000000002</v>
      </c>
      <c r="S28">
        <f t="shared" si="4"/>
        <v>0.44439999999999996</v>
      </c>
      <c r="T28">
        <f t="shared" si="4"/>
        <v>0.32630000000000003</v>
      </c>
      <c r="U28">
        <f t="shared" si="4"/>
        <v>0.29270000000000002</v>
      </c>
      <c r="V28">
        <f t="shared" si="4"/>
        <v>0.26739999999999997</v>
      </c>
      <c r="W28">
        <f t="shared" si="4"/>
        <v>1.6333000000000002</v>
      </c>
      <c r="Y28" s="52">
        <f t="shared" si="5"/>
        <v>3.2676751394916298E-2</v>
      </c>
      <c r="Z28" s="52">
        <f t="shared" si="6"/>
        <v>1.0089479392624738E-2</v>
      </c>
      <c r="AA28" s="52">
        <f t="shared" si="6"/>
        <v>6.3074007865570264E-3</v>
      </c>
      <c r="AB28" s="52">
        <f t="shared" si="6"/>
        <v>6.4807582260371921E-2</v>
      </c>
      <c r="AC28" s="52">
        <f t="shared" si="6"/>
        <v>0.26101038961038964</v>
      </c>
      <c r="AD28" s="52">
        <f t="shared" si="6"/>
        <v>0.34731251125112522</v>
      </c>
      <c r="AE28" s="52">
        <f t="shared" si="6"/>
        <v>0.69548220962304608</v>
      </c>
      <c r="AF28" s="52">
        <f t="shared" si="6"/>
        <v>0.85458368636829529</v>
      </c>
      <c r="AG28" s="52">
        <f t="shared" si="6"/>
        <v>1.0035578908002993</v>
      </c>
      <c r="AH28" s="52">
        <f t="shared" si="6"/>
        <v>0.12277869650401034</v>
      </c>
      <c r="AJ28" s="52">
        <f t="shared" si="7"/>
        <v>0</v>
      </c>
      <c r="AK28" s="52">
        <f t="shared" si="7"/>
        <v>0</v>
      </c>
      <c r="AL28" s="52">
        <f t="shared" si="7"/>
        <v>0</v>
      </c>
      <c r="AM28" s="52">
        <f t="shared" si="7"/>
        <v>0</v>
      </c>
      <c r="AN28" s="52">
        <f t="shared" si="7"/>
        <v>0.13823169310637928</v>
      </c>
      <c r="AO28" s="52">
        <f t="shared" si="7"/>
        <v>0.22453381474711487</v>
      </c>
      <c r="AP28" s="52">
        <f t="shared" si="7"/>
        <v>0.57270351311903578</v>
      </c>
      <c r="AQ28" s="52">
        <f t="shared" si="7"/>
        <v>0.73180498986428499</v>
      </c>
      <c r="AR28" s="52">
        <f t="shared" si="7"/>
        <v>0.88077919429628904</v>
      </c>
    </row>
    <row r="29" spans="1:44" x14ac:dyDescent="0.25">
      <c r="A29" s="11">
        <v>610</v>
      </c>
      <c r="C29" t="s">
        <v>88</v>
      </c>
      <c r="D29" t="s">
        <v>119</v>
      </c>
      <c r="E29" t="s">
        <v>150</v>
      </c>
      <c r="F29" t="s">
        <v>179</v>
      </c>
      <c r="G29" t="s">
        <v>209</v>
      </c>
      <c r="H29" t="s">
        <v>236</v>
      </c>
      <c r="I29" t="s">
        <v>262</v>
      </c>
      <c r="J29" t="s">
        <v>290</v>
      </c>
      <c r="K29" t="s">
        <v>320</v>
      </c>
      <c r="L29" t="s">
        <v>351</v>
      </c>
      <c r="N29">
        <f t="shared" si="3"/>
        <v>1.3082</v>
      </c>
      <c r="O29">
        <f t="shared" si="4"/>
        <v>1.2156</v>
      </c>
      <c r="P29">
        <f t="shared" si="4"/>
        <v>1.2484999999999999</v>
      </c>
      <c r="Q29">
        <f t="shared" si="4"/>
        <v>0.91900000000000004</v>
      </c>
      <c r="R29">
        <f t="shared" si="4"/>
        <v>0.70609999999999995</v>
      </c>
      <c r="S29">
        <f t="shared" si="4"/>
        <v>0.64819999999999989</v>
      </c>
      <c r="T29">
        <f t="shared" si="4"/>
        <v>0.51849999999999996</v>
      </c>
      <c r="U29">
        <f t="shared" si="4"/>
        <v>0.47539999999999999</v>
      </c>
      <c r="V29">
        <f t="shared" si="4"/>
        <v>0.44209999999999999</v>
      </c>
      <c r="W29">
        <f t="shared" si="4"/>
        <v>1.6207</v>
      </c>
      <c r="Y29" s="52">
        <f t="shared" si="5"/>
        <v>3.6304555878306076E-2</v>
      </c>
      <c r="Z29" s="52">
        <f t="shared" si="6"/>
        <v>1.9119512997696615E-2</v>
      </c>
      <c r="AA29" s="52">
        <f t="shared" si="6"/>
        <v>2.4730576692030427E-2</v>
      </c>
      <c r="AB29" s="52">
        <f t="shared" si="6"/>
        <v>3.5696409140369935E-3</v>
      </c>
      <c r="AC29" s="52">
        <f t="shared" si="6"/>
        <v>6.1164997875655026E-2</v>
      </c>
      <c r="AD29" s="52">
        <f t="shared" si="6"/>
        <v>9.5466862079605141E-2</v>
      </c>
      <c r="AE29" s="52">
        <f t="shared" si="6"/>
        <v>0.22357015429122473</v>
      </c>
      <c r="AF29" s="52">
        <f t="shared" si="6"/>
        <v>0.28944589819099703</v>
      </c>
      <c r="AG29" s="52">
        <f t="shared" si="6"/>
        <v>0.35201584483148618</v>
      </c>
      <c r="AH29" s="52">
        <f t="shared" si="6"/>
        <v>0.11885866909360153</v>
      </c>
      <c r="AJ29" s="52">
        <f t="shared" si="7"/>
        <v>0</v>
      </c>
      <c r="AK29" s="52">
        <f t="shared" si="7"/>
        <v>0</v>
      </c>
      <c r="AL29" s="52">
        <f t="shared" si="7"/>
        <v>0</v>
      </c>
      <c r="AM29" s="52">
        <f t="shared" si="7"/>
        <v>0</v>
      </c>
      <c r="AN29" s="52">
        <f t="shared" si="7"/>
        <v>0</v>
      </c>
      <c r="AO29" s="52">
        <f t="shared" si="7"/>
        <v>0</v>
      </c>
      <c r="AP29" s="52">
        <f t="shared" si="7"/>
        <v>0.1047114851976232</v>
      </c>
      <c r="AQ29" s="52">
        <f t="shared" si="7"/>
        <v>0.17058722909739549</v>
      </c>
      <c r="AR29" s="52">
        <f t="shared" si="7"/>
        <v>0.23315717573788464</v>
      </c>
    </row>
    <row r="30" spans="1:44" x14ac:dyDescent="0.25">
      <c r="A30" s="11">
        <v>620</v>
      </c>
      <c r="C30" t="s">
        <v>89</v>
      </c>
      <c r="D30" t="s">
        <v>120</v>
      </c>
      <c r="E30" t="s">
        <v>151</v>
      </c>
      <c r="F30" t="s">
        <v>180</v>
      </c>
      <c r="G30" t="s">
        <v>210</v>
      </c>
      <c r="H30" t="s">
        <v>237</v>
      </c>
      <c r="I30" t="s">
        <v>263</v>
      </c>
      <c r="J30" t="s">
        <v>291</v>
      </c>
      <c r="K30" t="s">
        <v>321</v>
      </c>
      <c r="L30" t="s">
        <v>352</v>
      </c>
      <c r="N30">
        <f t="shared" si="3"/>
        <v>1.3252999999999999</v>
      </c>
      <c r="O30">
        <f t="shared" si="4"/>
        <v>1.2563</v>
      </c>
      <c r="P30">
        <f t="shared" si="4"/>
        <v>1.3289</v>
      </c>
      <c r="Q30">
        <f t="shared" si="4"/>
        <v>1.1104000000000001</v>
      </c>
      <c r="R30">
        <f t="shared" si="4"/>
        <v>0.91830000000000001</v>
      </c>
      <c r="S30">
        <f t="shared" si="4"/>
        <v>0.86620000000000008</v>
      </c>
      <c r="T30">
        <f t="shared" si="4"/>
        <v>0.73939999999999995</v>
      </c>
      <c r="U30">
        <f t="shared" si="4"/>
        <v>0.69389999999999996</v>
      </c>
      <c r="V30">
        <f t="shared" si="4"/>
        <v>0.65269999999999995</v>
      </c>
      <c r="W30">
        <f t="shared" si="4"/>
        <v>1.6213</v>
      </c>
      <c r="Y30" s="52">
        <f t="shared" si="5"/>
        <v>3.9923070248245665E-2</v>
      </c>
      <c r="Z30" s="52">
        <f t="shared" si="6"/>
        <v>2.6144109687176623E-2</v>
      </c>
      <c r="AA30" s="52">
        <f t="shared" si="6"/>
        <v>4.0701034690345389E-2</v>
      </c>
      <c r="AB30" s="52">
        <f t="shared" si="6"/>
        <v>5.4881844380403506E-3</v>
      </c>
      <c r="AC30" s="52">
        <f t="shared" si="6"/>
        <v>3.6343732984863331E-3</v>
      </c>
      <c r="AD30" s="52">
        <f t="shared" si="6"/>
        <v>1.0333895174324623E-2</v>
      </c>
      <c r="AE30" s="52">
        <f t="shared" si="6"/>
        <v>4.5923965377332995E-2</v>
      </c>
      <c r="AF30" s="52">
        <f t="shared" si="6"/>
        <v>6.751492289955327E-2</v>
      </c>
      <c r="AG30" s="52">
        <f t="shared" si="6"/>
        <v>9.2398720698636472E-2</v>
      </c>
      <c r="AH30" s="52">
        <f t="shared" si="6"/>
        <v>0.11904449824215135</v>
      </c>
      <c r="AJ30" s="52">
        <f t="shared" si="7"/>
        <v>0</v>
      </c>
      <c r="AK30" s="52">
        <f t="shared" si="7"/>
        <v>0</v>
      </c>
      <c r="AL30" s="52">
        <f t="shared" si="7"/>
        <v>0</v>
      </c>
      <c r="AM30" s="52">
        <f t="shared" si="7"/>
        <v>0</v>
      </c>
      <c r="AN30" s="52">
        <f t="shared" si="7"/>
        <v>0</v>
      </c>
      <c r="AO30" s="52">
        <f t="shared" si="7"/>
        <v>0</v>
      </c>
      <c r="AP30" s="52">
        <f t="shared" si="7"/>
        <v>0</v>
      </c>
      <c r="AQ30" s="52">
        <f t="shared" si="7"/>
        <v>0</v>
      </c>
      <c r="AR30" s="52">
        <f t="shared" si="7"/>
        <v>0</v>
      </c>
    </row>
    <row r="31" spans="1:44" x14ac:dyDescent="0.25">
      <c r="A31" s="11">
        <v>630</v>
      </c>
      <c r="C31" t="s">
        <v>90</v>
      </c>
      <c r="D31" t="s">
        <v>121</v>
      </c>
      <c r="E31" t="s">
        <v>152</v>
      </c>
      <c r="F31" t="s">
        <v>181</v>
      </c>
      <c r="G31" t="s">
        <v>211</v>
      </c>
      <c r="H31" t="s">
        <v>238</v>
      </c>
      <c r="I31" t="s">
        <v>264</v>
      </c>
      <c r="J31" t="s">
        <v>292</v>
      </c>
      <c r="K31" t="s">
        <v>322</v>
      </c>
      <c r="L31" t="s">
        <v>353</v>
      </c>
      <c r="N31">
        <f t="shared" si="3"/>
        <v>1.3284</v>
      </c>
      <c r="O31">
        <f t="shared" si="4"/>
        <v>1.2702</v>
      </c>
      <c r="P31">
        <f t="shared" si="4"/>
        <v>1.3585</v>
      </c>
      <c r="Q31">
        <f t="shared" si="4"/>
        <v>1.2274</v>
      </c>
      <c r="R31">
        <f t="shared" si="4"/>
        <v>1.0761000000000001</v>
      </c>
      <c r="S31">
        <f t="shared" si="4"/>
        <v>1.0415000000000001</v>
      </c>
      <c r="T31">
        <f t="shared" si="4"/>
        <v>0.93409999999999993</v>
      </c>
      <c r="U31">
        <f t="shared" si="4"/>
        <v>0.89300000000000002</v>
      </c>
      <c r="V31">
        <f t="shared" si="4"/>
        <v>0.8529000000000001</v>
      </c>
      <c r="W31">
        <f t="shared" si="4"/>
        <v>1.6099000000000001</v>
      </c>
      <c r="Y31" s="52">
        <f t="shared" si="5"/>
        <v>4.0592652815417053E-2</v>
      </c>
      <c r="Z31" s="52">
        <f t="shared" si="6"/>
        <v>2.8738797039836245E-2</v>
      </c>
      <c r="AA31" s="52">
        <f t="shared" si="6"/>
        <v>4.7302999631947014E-2</v>
      </c>
      <c r="AB31" s="52">
        <f t="shared" si="6"/>
        <v>2.1065162131334535E-2</v>
      </c>
      <c r="AC31" s="52">
        <f t="shared" si="6"/>
        <v>2.690832636372088E-3</v>
      </c>
      <c r="AD31" s="52">
        <f t="shared" si="6"/>
        <v>8.2681228996639823E-4</v>
      </c>
      <c r="AE31" s="52">
        <f t="shared" si="6"/>
        <v>2.3245958676801253E-3</v>
      </c>
      <c r="AF31" s="52">
        <f t="shared" si="6"/>
        <v>6.4104143337066054E-3</v>
      </c>
      <c r="AG31" s="52">
        <f t="shared" si="6"/>
        <v>1.2685197561261559E-2</v>
      </c>
      <c r="AH31" s="52">
        <f t="shared" si="6"/>
        <v>0.11552829678862045</v>
      </c>
      <c r="AJ31" s="52">
        <f t="shared" si="7"/>
        <v>0</v>
      </c>
      <c r="AK31" s="52">
        <f t="shared" si="7"/>
        <v>0</v>
      </c>
      <c r="AL31" s="52">
        <f t="shared" si="7"/>
        <v>0</v>
      </c>
      <c r="AM31" s="52">
        <f t="shared" si="7"/>
        <v>0</v>
      </c>
      <c r="AN31" s="52">
        <f t="shared" si="7"/>
        <v>0</v>
      </c>
      <c r="AO31" s="52">
        <f t="shared" si="7"/>
        <v>0</v>
      </c>
      <c r="AP31" s="52">
        <f t="shared" si="7"/>
        <v>0</v>
      </c>
      <c r="AQ31" s="52">
        <f t="shared" si="7"/>
        <v>0</v>
      </c>
      <c r="AR31" s="52">
        <f t="shared" si="7"/>
        <v>0</v>
      </c>
    </row>
    <row r="32" spans="1:44" x14ac:dyDescent="0.25">
      <c r="A32" s="11">
        <v>640</v>
      </c>
      <c r="C32" t="s">
        <v>91</v>
      </c>
      <c r="D32" t="s">
        <v>122</v>
      </c>
      <c r="E32" t="s">
        <v>153</v>
      </c>
      <c r="F32" t="s">
        <v>182</v>
      </c>
      <c r="G32" t="s">
        <v>212</v>
      </c>
      <c r="H32" t="s">
        <v>239</v>
      </c>
      <c r="I32" t="s">
        <v>265</v>
      </c>
      <c r="J32" t="s">
        <v>293</v>
      </c>
      <c r="K32" t="s">
        <v>323</v>
      </c>
      <c r="L32" t="s">
        <v>354</v>
      </c>
      <c r="N32">
        <f t="shared" si="3"/>
        <v>1.3366999999999998</v>
      </c>
      <c r="O32">
        <f t="shared" si="4"/>
        <v>1.2887</v>
      </c>
      <c r="P32">
        <f t="shared" si="4"/>
        <v>1.3771</v>
      </c>
      <c r="Q32">
        <f t="shared" si="4"/>
        <v>1.2953000000000001</v>
      </c>
      <c r="R32">
        <f t="shared" si="4"/>
        <v>1.1913</v>
      </c>
      <c r="S32">
        <f t="shared" si="4"/>
        <v>1.1718999999999999</v>
      </c>
      <c r="T32">
        <f t="shared" si="4"/>
        <v>1.0864</v>
      </c>
      <c r="U32">
        <f t="shared" si="4"/>
        <v>1.0534000000000001</v>
      </c>
      <c r="V32">
        <f t="shared" si="4"/>
        <v>1.0207999999999999</v>
      </c>
      <c r="W32">
        <f t="shared" si="4"/>
        <v>1.6107</v>
      </c>
      <c r="Y32" s="52">
        <f t="shared" si="5"/>
        <v>4.2405509837659859E-2</v>
      </c>
      <c r="Z32" s="52">
        <f t="shared" si="6"/>
        <v>3.2337894777682924E-2</v>
      </c>
      <c r="AA32" s="52">
        <f t="shared" si="6"/>
        <v>5.1631838646430908E-2</v>
      </c>
      <c r="AB32" s="52">
        <f t="shared" si="6"/>
        <v>3.3660962711341023E-2</v>
      </c>
      <c r="AC32" s="52">
        <f t="shared" si="6"/>
        <v>1.5359560983799214E-2</v>
      </c>
      <c r="AD32" s="52">
        <f t="shared" si="6"/>
        <v>1.2607564638621034E-2</v>
      </c>
      <c r="AE32" s="52">
        <f t="shared" si="6"/>
        <v>3.4356406480117846E-3</v>
      </c>
      <c r="AF32" s="52">
        <f t="shared" si="6"/>
        <v>1.3535029428517239E-3</v>
      </c>
      <c r="AG32" s="52">
        <f t="shared" si="6"/>
        <v>2.1191222570532772E-4</v>
      </c>
      <c r="AH32" s="52">
        <f t="shared" si="6"/>
        <v>0.11577403923759856</v>
      </c>
      <c r="AJ32" s="52">
        <f t="shared" si="7"/>
        <v>0</v>
      </c>
      <c r="AK32" s="52">
        <f t="shared" si="7"/>
        <v>0</v>
      </c>
      <c r="AL32" s="52">
        <f t="shared" si="7"/>
        <v>0</v>
      </c>
      <c r="AM32" s="52">
        <f t="shared" si="7"/>
        <v>0</v>
      </c>
      <c r="AN32" s="52">
        <f t="shared" si="7"/>
        <v>0</v>
      </c>
      <c r="AO32" s="52">
        <f t="shared" si="7"/>
        <v>0</v>
      </c>
      <c r="AP32" s="52">
        <f t="shared" si="7"/>
        <v>0</v>
      </c>
      <c r="AQ32" s="52">
        <f t="shared" si="7"/>
        <v>0</v>
      </c>
      <c r="AR32" s="52">
        <f t="shared" si="7"/>
        <v>0</v>
      </c>
    </row>
    <row r="33" spans="1:44" x14ac:dyDescent="0.25">
      <c r="A33" s="11">
        <v>650</v>
      </c>
      <c r="C33" t="s">
        <v>92</v>
      </c>
      <c r="D33" t="s">
        <v>123</v>
      </c>
      <c r="E33" t="s">
        <v>154</v>
      </c>
      <c r="F33" t="s">
        <v>183</v>
      </c>
      <c r="G33" t="s">
        <v>213</v>
      </c>
      <c r="H33" t="s">
        <v>240</v>
      </c>
      <c r="I33" t="s">
        <v>266</v>
      </c>
      <c r="J33" t="s">
        <v>294</v>
      </c>
      <c r="K33" t="s">
        <v>324</v>
      </c>
      <c r="L33" t="s">
        <v>355</v>
      </c>
      <c r="N33">
        <f t="shared" si="3"/>
        <v>1.3728</v>
      </c>
      <c r="O33">
        <f t="shared" si="4"/>
        <v>1.3359999999999999</v>
      </c>
      <c r="P33">
        <f t="shared" si="4"/>
        <v>1.4058999999999999</v>
      </c>
      <c r="Q33">
        <f t="shared" si="4"/>
        <v>1.3546</v>
      </c>
      <c r="R33">
        <f t="shared" si="4"/>
        <v>1.2869999999999999</v>
      </c>
      <c r="S33">
        <f t="shared" si="4"/>
        <v>1.2646999999999999</v>
      </c>
      <c r="T33">
        <f t="shared" si="4"/>
        <v>1.1955</v>
      </c>
      <c r="U33">
        <f t="shared" si="4"/>
        <v>1.1751</v>
      </c>
      <c r="V33">
        <f t="shared" si="4"/>
        <v>1.1472</v>
      </c>
      <c r="W33">
        <f t="shared" si="4"/>
        <v>1.6359000000000001</v>
      </c>
      <c r="Y33" s="52">
        <f t="shared" si="5"/>
        <v>5.0619114219114227E-2</v>
      </c>
      <c r="Z33" s="52">
        <f t="shared" si="6"/>
        <v>4.2251497005987994E-2</v>
      </c>
      <c r="AA33" s="52">
        <f t="shared" si="6"/>
        <v>5.8594071413329521E-2</v>
      </c>
      <c r="AB33" s="52">
        <f t="shared" si="6"/>
        <v>4.6412653181751078E-2</v>
      </c>
      <c r="AC33" s="52">
        <f t="shared" si="6"/>
        <v>3.2000388500388485E-2</v>
      </c>
      <c r="AD33" s="52">
        <f t="shared" si="6"/>
        <v>2.7700676049656033E-2</v>
      </c>
      <c r="AE33" s="52">
        <f t="shared" si="6"/>
        <v>1.5985048097030531E-2</v>
      </c>
      <c r="AF33" s="52">
        <f t="shared" si="6"/>
        <v>1.3045702493404822E-2</v>
      </c>
      <c r="AG33" s="52">
        <f t="shared" si="6"/>
        <v>9.4437935843793581E-3</v>
      </c>
      <c r="AH33" s="52">
        <f t="shared" si="6"/>
        <v>0.12359215416590261</v>
      </c>
      <c r="AJ33" s="52">
        <f t="shared" si="7"/>
        <v>0</v>
      </c>
      <c r="AK33" s="52">
        <f t="shared" si="7"/>
        <v>0</v>
      </c>
      <c r="AL33" s="52">
        <f t="shared" si="7"/>
        <v>0</v>
      </c>
      <c r="AM33" s="52">
        <f t="shared" si="7"/>
        <v>0</v>
      </c>
      <c r="AN33" s="52">
        <f t="shared" si="7"/>
        <v>0</v>
      </c>
      <c r="AO33" s="52">
        <f t="shared" si="7"/>
        <v>0</v>
      </c>
      <c r="AP33" s="52">
        <f t="shared" si="7"/>
        <v>0</v>
      </c>
      <c r="AQ33" s="52">
        <f t="shared" si="7"/>
        <v>0</v>
      </c>
      <c r="AR33" s="52">
        <f t="shared" si="7"/>
        <v>0</v>
      </c>
    </row>
    <row r="34" spans="1:44" x14ac:dyDescent="0.25">
      <c r="A34" s="11">
        <v>660</v>
      </c>
      <c r="C34" t="s">
        <v>93</v>
      </c>
      <c r="D34" t="s">
        <v>124</v>
      </c>
      <c r="E34" t="s">
        <v>155</v>
      </c>
      <c r="F34" t="s">
        <v>184</v>
      </c>
      <c r="G34" t="s">
        <v>214</v>
      </c>
      <c r="H34" t="s">
        <v>241</v>
      </c>
      <c r="I34" t="s">
        <v>267</v>
      </c>
      <c r="J34" t="s">
        <v>295</v>
      </c>
      <c r="K34" t="s">
        <v>325</v>
      </c>
      <c r="L34" t="s">
        <v>356</v>
      </c>
      <c r="N34">
        <f t="shared" si="3"/>
        <v>1.3900999999999999</v>
      </c>
      <c r="O34">
        <f t="shared" si="4"/>
        <v>1.3666</v>
      </c>
      <c r="P34">
        <f t="shared" si="4"/>
        <v>1.4198</v>
      </c>
      <c r="Q34">
        <f t="shared" si="4"/>
        <v>1.3791</v>
      </c>
      <c r="R34">
        <f t="shared" si="4"/>
        <v>1.3403</v>
      </c>
      <c r="S34">
        <f t="shared" si="4"/>
        <v>1.3146</v>
      </c>
      <c r="T34">
        <f t="shared" si="4"/>
        <v>1.2558</v>
      </c>
      <c r="U34">
        <f t="shared" si="4"/>
        <v>1.2414000000000001</v>
      </c>
      <c r="V34">
        <f t="shared" si="4"/>
        <v>1.2151000000000001</v>
      </c>
      <c r="W34">
        <f t="shared" si="4"/>
        <v>1.6444000000000001</v>
      </c>
      <c r="Y34" s="52">
        <f t="shared" si="5"/>
        <v>5.4736353499748196E-2</v>
      </c>
      <c r="Z34" s="52">
        <f t="shared" si="6"/>
        <v>4.9171505927118407E-2</v>
      </c>
      <c r="AA34" s="52">
        <f t="shared" si="6"/>
        <v>6.2062276376954488E-2</v>
      </c>
      <c r="AB34" s="52">
        <f t="shared" si="6"/>
        <v>5.2105289681676457E-2</v>
      </c>
      <c r="AC34" s="52">
        <f t="shared" si="6"/>
        <v>4.3200809520256664E-2</v>
      </c>
      <c r="AD34" s="52">
        <f t="shared" si="6"/>
        <v>3.7643830823064044E-2</v>
      </c>
      <c r="AE34" s="52">
        <f t="shared" si="6"/>
        <v>2.6052572065615551E-2</v>
      </c>
      <c r="AF34" s="52">
        <f t="shared" si="6"/>
        <v>2.3471064926695675E-2</v>
      </c>
      <c r="AG34" s="52">
        <f t="shared" si="6"/>
        <v>1.9038766356678474E-2</v>
      </c>
      <c r="AH34" s="52">
        <f t="shared" si="6"/>
        <v>0.12626227195329606</v>
      </c>
      <c r="AJ34" s="52">
        <f t="shared" si="7"/>
        <v>0</v>
      </c>
      <c r="AK34" s="52">
        <f t="shared" si="7"/>
        <v>0</v>
      </c>
      <c r="AL34" s="52">
        <f t="shared" si="7"/>
        <v>0</v>
      </c>
      <c r="AM34" s="52">
        <f t="shared" si="7"/>
        <v>0</v>
      </c>
      <c r="AN34" s="52">
        <f t="shared" si="7"/>
        <v>0</v>
      </c>
      <c r="AO34" s="52">
        <f t="shared" si="7"/>
        <v>0</v>
      </c>
      <c r="AP34" s="52">
        <f t="shared" si="7"/>
        <v>0</v>
      </c>
      <c r="AQ34" s="52">
        <f t="shared" si="7"/>
        <v>0</v>
      </c>
      <c r="AR34" s="52">
        <f t="shared" si="7"/>
        <v>0</v>
      </c>
    </row>
    <row r="35" spans="1:44" x14ac:dyDescent="0.25">
      <c r="A35" s="11">
        <v>670</v>
      </c>
      <c r="C35" t="s">
        <v>94</v>
      </c>
      <c r="D35" t="s">
        <v>125</v>
      </c>
      <c r="E35" t="s">
        <v>156</v>
      </c>
      <c r="F35" t="s">
        <v>185</v>
      </c>
      <c r="G35" t="s">
        <v>215</v>
      </c>
      <c r="H35" t="s">
        <v>242</v>
      </c>
      <c r="I35" t="s">
        <v>268</v>
      </c>
      <c r="J35" t="s">
        <v>296</v>
      </c>
      <c r="K35" t="s">
        <v>326</v>
      </c>
      <c r="L35" t="s">
        <v>357</v>
      </c>
      <c r="N35">
        <f t="shared" si="3"/>
        <v>1.42</v>
      </c>
      <c r="O35">
        <f t="shared" si="4"/>
        <v>1.4078999999999999</v>
      </c>
      <c r="P35">
        <f t="shared" si="4"/>
        <v>1.4506999999999999</v>
      </c>
      <c r="Q35">
        <f t="shared" si="4"/>
        <v>1.411</v>
      </c>
      <c r="R35">
        <f t="shared" si="4"/>
        <v>1.3974000000000002</v>
      </c>
      <c r="S35">
        <f t="shared" si="4"/>
        <v>1.3493999999999999</v>
      </c>
      <c r="T35">
        <f t="shared" si="4"/>
        <v>1.2934000000000001</v>
      </c>
      <c r="U35">
        <f t="shared" si="4"/>
        <v>1.2865</v>
      </c>
      <c r="V35">
        <f t="shared" si="4"/>
        <v>1.2668000000000001</v>
      </c>
      <c r="W35">
        <f t="shared" si="4"/>
        <v>1.6693</v>
      </c>
      <c r="Y35" s="52">
        <f t="shared" si="5"/>
        <v>6.2112676056338009E-2</v>
      </c>
      <c r="Z35" s="52">
        <f t="shared" si="6"/>
        <v>5.9088859293983935E-2</v>
      </c>
      <c r="AA35" s="52">
        <f t="shared" si="6"/>
        <v>7.0011198042324363E-2</v>
      </c>
      <c r="AB35" s="52">
        <f t="shared" si="6"/>
        <v>5.9858610914245221E-2</v>
      </c>
      <c r="AC35" s="52">
        <f t="shared" si="6"/>
        <v>5.6507356519250089E-2</v>
      </c>
      <c r="AD35" s="52">
        <f t="shared" si="6"/>
        <v>4.5235052615977461E-2</v>
      </c>
      <c r="AE35" s="52">
        <f t="shared" si="6"/>
        <v>3.3278011442709157E-2</v>
      </c>
      <c r="AF35" s="52">
        <f t="shared" si="6"/>
        <v>3.1901379712397974E-2</v>
      </c>
      <c r="AG35" s="52">
        <f t="shared" si="6"/>
        <v>2.8095295232080861E-2</v>
      </c>
      <c r="AH35" s="52">
        <f t="shared" si="6"/>
        <v>0.13417674773857305</v>
      </c>
      <c r="AJ35" s="52">
        <f t="shared" si="7"/>
        <v>0</v>
      </c>
      <c r="AK35" s="52">
        <f t="shared" si="7"/>
        <v>0</v>
      </c>
      <c r="AL35" s="52">
        <f t="shared" si="7"/>
        <v>0</v>
      </c>
      <c r="AM35" s="52">
        <f t="shared" si="7"/>
        <v>0</v>
      </c>
      <c r="AN35" s="52">
        <f t="shared" si="7"/>
        <v>0</v>
      </c>
      <c r="AO35" s="52">
        <f t="shared" si="7"/>
        <v>0</v>
      </c>
      <c r="AP35" s="52">
        <f t="shared" si="7"/>
        <v>0</v>
      </c>
      <c r="AQ35" s="52">
        <f t="shared" si="7"/>
        <v>0</v>
      </c>
      <c r="AR35" s="52">
        <f t="shared" si="7"/>
        <v>0</v>
      </c>
    </row>
    <row r="36" spans="1:44" x14ac:dyDescent="0.25">
      <c r="A36" s="11">
        <v>680</v>
      </c>
      <c r="C36" t="s">
        <v>95</v>
      </c>
      <c r="D36" t="s">
        <v>126</v>
      </c>
      <c r="E36" t="s">
        <v>157</v>
      </c>
      <c r="F36" t="s">
        <v>186</v>
      </c>
      <c r="G36" t="s">
        <v>216</v>
      </c>
      <c r="H36" t="s">
        <v>243</v>
      </c>
      <c r="I36" t="s">
        <v>269</v>
      </c>
      <c r="J36" t="s">
        <v>297</v>
      </c>
      <c r="K36" t="s">
        <v>327</v>
      </c>
      <c r="L36" t="s">
        <v>358</v>
      </c>
      <c r="N36">
        <f t="shared" si="3"/>
        <v>1.4494999999999998</v>
      </c>
      <c r="O36">
        <f t="shared" si="4"/>
        <v>1.45</v>
      </c>
      <c r="P36">
        <f t="shared" si="4"/>
        <v>1.4818</v>
      </c>
      <c r="Q36">
        <f t="shared" si="4"/>
        <v>1.4424000000000001</v>
      </c>
      <c r="R36">
        <f t="shared" si="4"/>
        <v>1.4450999999999998</v>
      </c>
      <c r="S36">
        <f t="shared" si="4"/>
        <v>1.3612</v>
      </c>
      <c r="T36">
        <f t="shared" si="4"/>
        <v>1.3121</v>
      </c>
      <c r="U36">
        <f t="shared" si="4"/>
        <v>1.3104</v>
      </c>
      <c r="V36">
        <f t="shared" si="4"/>
        <v>1.2867</v>
      </c>
      <c r="W36">
        <f t="shared" si="4"/>
        <v>1.7009000000000001</v>
      </c>
      <c r="Y36" s="52">
        <f t="shared" si="5"/>
        <v>6.9696533287340406E-2</v>
      </c>
      <c r="Z36" s="52">
        <f t="shared" si="6"/>
        <v>6.9827586206896539E-2</v>
      </c>
      <c r="AA36" s="52">
        <f t="shared" si="6"/>
        <v>7.8327453097584029E-2</v>
      </c>
      <c r="AB36" s="52">
        <f t="shared" si="6"/>
        <v>6.7844481419855829E-2</v>
      </c>
      <c r="AC36" s="52">
        <f t="shared" si="6"/>
        <v>6.8546816829285123E-2</v>
      </c>
      <c r="AD36" s="52">
        <f t="shared" si="6"/>
        <v>4.7922950337937108E-2</v>
      </c>
      <c r="AE36" s="52">
        <f t="shared" si="6"/>
        <v>3.7118516119198239E-2</v>
      </c>
      <c r="AF36" s="52">
        <f t="shared" si="6"/>
        <v>3.6762881562881565E-2</v>
      </c>
      <c r="AG36" s="52">
        <f t="shared" si="6"/>
        <v>3.1940969145877046E-2</v>
      </c>
      <c r="AH36" s="52">
        <f t="shared" si="6"/>
        <v>0.14441202010700219</v>
      </c>
      <c r="AJ36" s="52">
        <f t="shared" si="7"/>
        <v>0</v>
      </c>
      <c r="AK36" s="52">
        <f t="shared" si="7"/>
        <v>0</v>
      </c>
      <c r="AL36" s="52">
        <f t="shared" si="7"/>
        <v>0</v>
      </c>
      <c r="AM36" s="52">
        <f t="shared" si="7"/>
        <v>0</v>
      </c>
      <c r="AN36" s="52">
        <f t="shared" si="7"/>
        <v>0</v>
      </c>
      <c r="AO36" s="52">
        <f t="shared" si="7"/>
        <v>0</v>
      </c>
      <c r="AP36" s="52">
        <f t="shared" si="7"/>
        <v>0</v>
      </c>
      <c r="AQ36" s="52">
        <f t="shared" si="7"/>
        <v>0</v>
      </c>
      <c r="AR36" s="52">
        <f t="shared" si="7"/>
        <v>0</v>
      </c>
    </row>
    <row r="37" spans="1:44" x14ac:dyDescent="0.25">
      <c r="A37" s="11">
        <v>690</v>
      </c>
      <c r="C37" t="s">
        <v>96</v>
      </c>
      <c r="D37" t="s">
        <v>127</v>
      </c>
      <c r="E37" t="s">
        <v>158</v>
      </c>
      <c r="F37" t="s">
        <v>187</v>
      </c>
      <c r="G37" t="s">
        <v>217</v>
      </c>
      <c r="H37" t="s">
        <v>244</v>
      </c>
      <c r="I37" t="s">
        <v>270</v>
      </c>
      <c r="J37" t="s">
        <v>298</v>
      </c>
      <c r="K37" t="s">
        <v>328</v>
      </c>
      <c r="L37" t="s">
        <v>359</v>
      </c>
      <c r="N37">
        <f t="shared" si="3"/>
        <v>1.4869999999999999</v>
      </c>
      <c r="O37">
        <f t="shared" si="4"/>
        <v>1.4846000000000001</v>
      </c>
      <c r="P37">
        <f t="shared" si="4"/>
        <v>1.5183000000000002</v>
      </c>
      <c r="Q37">
        <f t="shared" si="4"/>
        <v>1.4823</v>
      </c>
      <c r="R37">
        <f t="shared" si="4"/>
        <v>1.4906999999999999</v>
      </c>
      <c r="S37">
        <f t="shared" si="4"/>
        <v>1.3668</v>
      </c>
      <c r="T37">
        <f t="shared" si="4"/>
        <v>1.3213999999999999</v>
      </c>
      <c r="U37">
        <f t="shared" si="4"/>
        <v>1.3185</v>
      </c>
      <c r="V37">
        <f t="shared" si="4"/>
        <v>1.2990999999999999</v>
      </c>
      <c r="W37">
        <f t="shared" si="4"/>
        <v>1.7366999999999999</v>
      </c>
      <c r="Y37" s="52">
        <f t="shared" si="5"/>
        <v>7.9747478143913891E-2</v>
      </c>
      <c r="Z37" s="52">
        <f t="shared" si="6"/>
        <v>7.9091054829583757E-2</v>
      </c>
      <c r="AA37" s="52">
        <f t="shared" si="6"/>
        <v>8.8465682012777519E-2</v>
      </c>
      <c r="AB37" s="52">
        <f t="shared" si="6"/>
        <v>7.8463634217095041E-2</v>
      </c>
      <c r="AC37" s="52">
        <f t="shared" si="6"/>
        <v>8.0762893271617328E-2</v>
      </c>
      <c r="AD37" s="52">
        <f t="shared" si="6"/>
        <v>4.9217968978636235E-2</v>
      </c>
      <c r="AE37" s="52">
        <f t="shared" si="6"/>
        <v>3.9086559709399102E-2</v>
      </c>
      <c r="AF37" s="52">
        <f t="shared" si="6"/>
        <v>3.8468809252938947E-2</v>
      </c>
      <c r="AG37" s="52">
        <f t="shared" si="6"/>
        <v>3.443184127472864E-2</v>
      </c>
      <c r="AH37" s="52">
        <f t="shared" si="6"/>
        <v>0.15625234352507625</v>
      </c>
      <c r="AJ37" s="52">
        <f t="shared" si="7"/>
        <v>0</v>
      </c>
      <c r="AK37" s="52">
        <f t="shared" si="7"/>
        <v>0</v>
      </c>
      <c r="AL37" s="52">
        <f t="shared" si="7"/>
        <v>0</v>
      </c>
      <c r="AM37" s="52">
        <f t="shared" si="7"/>
        <v>0</v>
      </c>
      <c r="AN37" s="52">
        <f t="shared" si="7"/>
        <v>0</v>
      </c>
      <c r="AO37" s="52">
        <f t="shared" si="7"/>
        <v>0</v>
      </c>
      <c r="AP37" s="52">
        <f t="shared" si="7"/>
        <v>0</v>
      </c>
      <c r="AQ37" s="52">
        <f t="shared" si="7"/>
        <v>0</v>
      </c>
      <c r="AR37" s="52">
        <f t="shared" si="7"/>
        <v>0</v>
      </c>
    </row>
    <row r="38" spans="1:44" x14ac:dyDescent="0.25">
      <c r="A38" s="11">
        <v>700</v>
      </c>
      <c r="C38" t="s">
        <v>97</v>
      </c>
      <c r="D38" t="s">
        <v>128</v>
      </c>
      <c r="E38" t="s">
        <v>159</v>
      </c>
      <c r="F38" t="s">
        <v>188</v>
      </c>
      <c r="G38" t="s">
        <v>218</v>
      </c>
      <c r="H38" t="s">
        <v>245</v>
      </c>
      <c r="I38" t="s">
        <v>271</v>
      </c>
      <c r="J38" t="s">
        <v>299</v>
      </c>
      <c r="K38" t="s">
        <v>329</v>
      </c>
      <c r="L38" t="s">
        <v>360</v>
      </c>
      <c r="N38">
        <f t="shared" si="3"/>
        <v>1.5421</v>
      </c>
      <c r="O38">
        <f t="shared" si="4"/>
        <v>1.5431999999999999</v>
      </c>
      <c r="P38">
        <f t="shared" si="4"/>
        <v>1.5761000000000001</v>
      </c>
      <c r="Q38">
        <f t="shared" si="4"/>
        <v>1.5511000000000001</v>
      </c>
      <c r="R38">
        <f t="shared" si="4"/>
        <v>1.5563</v>
      </c>
      <c r="S38">
        <f t="shared" si="4"/>
        <v>1.3938999999999999</v>
      </c>
      <c r="T38">
        <f t="shared" si="4"/>
        <v>1.3494999999999999</v>
      </c>
      <c r="U38">
        <f t="shared" si="4"/>
        <v>1.3444</v>
      </c>
      <c r="V38">
        <f t="shared" si="4"/>
        <v>1.3230000000000002</v>
      </c>
      <c r="W38">
        <f t="shared" si="4"/>
        <v>1.7933000000000001</v>
      </c>
      <c r="Y38" s="52">
        <f t="shared" si="5"/>
        <v>9.5283188509175804E-2</v>
      </c>
      <c r="Z38" s="52">
        <f t="shared" si="6"/>
        <v>9.560207361327111E-2</v>
      </c>
      <c r="AA38" s="52">
        <f t="shared" si="6"/>
        <v>0.10528875388617474</v>
      </c>
      <c r="AB38" s="52">
        <f t="shared" si="6"/>
        <v>9.7901879311456427E-2</v>
      </c>
      <c r="AC38" s="52">
        <f t="shared" si="6"/>
        <v>9.9424818479727561E-2</v>
      </c>
      <c r="AD38" s="52">
        <f t="shared" si="6"/>
        <v>5.5655789511442698E-2</v>
      </c>
      <c r="AE38" s="52">
        <f t="shared" si="6"/>
        <v>4.52575954057058E-2</v>
      </c>
      <c r="AF38" s="52">
        <f t="shared" si="6"/>
        <v>4.4113121094912236E-2</v>
      </c>
      <c r="AG38" s="52">
        <f t="shared" si="6"/>
        <v>3.9428949357520823E-2</v>
      </c>
      <c r="AH38" s="52">
        <f t="shared" si="6"/>
        <v>0.17546559136786932</v>
      </c>
      <c r="AJ38" s="52">
        <f t="shared" si="7"/>
        <v>0</v>
      </c>
      <c r="AK38" s="52">
        <f t="shared" si="7"/>
        <v>0</v>
      </c>
      <c r="AL38" s="52">
        <f t="shared" si="7"/>
        <v>0</v>
      </c>
      <c r="AM38" s="52">
        <f t="shared" si="7"/>
        <v>0</v>
      </c>
      <c r="AN38" s="52">
        <f t="shared" si="7"/>
        <v>0</v>
      </c>
      <c r="AO38" s="52">
        <f t="shared" si="7"/>
        <v>0</v>
      </c>
      <c r="AP38" s="52">
        <f t="shared" si="7"/>
        <v>0</v>
      </c>
      <c r="AQ38" s="52">
        <f t="shared" si="7"/>
        <v>0</v>
      </c>
      <c r="AR38" s="52">
        <f t="shared" si="7"/>
        <v>0</v>
      </c>
    </row>
  </sheetData>
  <mergeCells count="5">
    <mergeCell ref="C6:L6"/>
    <mergeCell ref="C2:I3"/>
    <mergeCell ref="N6:W6"/>
    <mergeCell ref="Y6:AH6"/>
    <mergeCell ref="AJ6:AS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4"/>
  <sheetViews>
    <sheetView tabSelected="1" topLeftCell="D104" workbookViewId="0">
      <selection activeCell="M75" sqref="M75"/>
    </sheetView>
  </sheetViews>
  <sheetFormatPr baseColWidth="10" defaultRowHeight="15" x14ac:dyDescent="0.25"/>
  <cols>
    <col min="15" max="15" width="19.42578125" customWidth="1"/>
  </cols>
  <sheetData>
    <row r="2" spans="2:16" ht="15" customHeight="1" x14ac:dyDescent="0.25">
      <c r="B2" s="47" t="s">
        <v>17</v>
      </c>
      <c r="C2" s="47"/>
      <c r="D2" s="47"/>
      <c r="E2" s="47"/>
      <c r="F2" s="47"/>
      <c r="G2" s="47"/>
      <c r="H2" s="47"/>
      <c r="I2" s="47"/>
      <c r="J2" s="47"/>
      <c r="K2" s="10"/>
    </row>
    <row r="3" spans="2:16" x14ac:dyDescent="0.25">
      <c r="B3" s="47"/>
      <c r="C3" s="47"/>
      <c r="D3" s="47"/>
      <c r="E3" s="47"/>
      <c r="F3" s="47"/>
      <c r="G3" s="47"/>
      <c r="H3" s="47"/>
      <c r="I3" s="47"/>
      <c r="J3" s="47"/>
      <c r="K3" s="10"/>
    </row>
    <row r="4" spans="2:16" x14ac:dyDescent="0.25">
      <c r="B4" s="47"/>
      <c r="C4" s="47"/>
      <c r="D4" s="47"/>
      <c r="E4" s="47"/>
      <c r="F4" s="47"/>
      <c r="G4" s="47"/>
      <c r="H4" s="47"/>
      <c r="I4" s="47"/>
      <c r="J4" s="47"/>
      <c r="K4" s="10"/>
    </row>
    <row r="5" spans="2:16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2:16" x14ac:dyDescent="0.25">
      <c r="B6" s="10" t="s">
        <v>16</v>
      </c>
      <c r="C6" s="10"/>
      <c r="D6" s="10"/>
      <c r="E6" s="10"/>
      <c r="F6" s="10"/>
      <c r="G6" s="10"/>
      <c r="H6" s="10"/>
      <c r="I6" s="10"/>
      <c r="J6" s="10"/>
      <c r="K6" s="10"/>
    </row>
    <row r="7" spans="2:16" x14ac:dyDescent="0.25">
      <c r="O7" s="18" t="s">
        <v>18</v>
      </c>
      <c r="P7" s="17">
        <v>10</v>
      </c>
    </row>
    <row r="8" spans="2:16" x14ac:dyDescent="0.25">
      <c r="O8" s="18" t="s">
        <v>19</v>
      </c>
      <c r="P8" s="17" t="s">
        <v>22</v>
      </c>
    </row>
    <row r="9" spans="2:16" x14ac:dyDescent="0.25">
      <c r="O9" s="18" t="s">
        <v>20</v>
      </c>
      <c r="P9" s="17" t="s">
        <v>23</v>
      </c>
    </row>
    <row r="10" spans="2:16" ht="30" x14ac:dyDescent="0.25">
      <c r="O10" s="19" t="s">
        <v>21</v>
      </c>
      <c r="P10" s="17">
        <v>10</v>
      </c>
    </row>
    <row r="11" spans="2:16" x14ac:dyDescent="0.25">
      <c r="O11" s="18" t="s">
        <v>24</v>
      </c>
      <c r="P11" s="20" t="s">
        <v>3</v>
      </c>
    </row>
    <row r="12" spans="2:16" x14ac:dyDescent="0.25">
      <c r="P12" s="21" t="s">
        <v>4</v>
      </c>
    </row>
    <row r="13" spans="2:16" x14ac:dyDescent="0.25">
      <c r="P13" s="20" t="s">
        <v>5</v>
      </c>
    </row>
    <row r="14" spans="2:16" x14ac:dyDescent="0.25">
      <c r="P14" s="20" t="s">
        <v>6</v>
      </c>
    </row>
    <row r="15" spans="2:16" x14ac:dyDescent="0.25">
      <c r="P15" s="20">
        <v>1</v>
      </c>
    </row>
    <row r="16" spans="2:16" x14ac:dyDescent="0.25">
      <c r="P16" s="20" t="s">
        <v>7</v>
      </c>
    </row>
    <row r="17" spans="16:16" x14ac:dyDescent="0.25">
      <c r="P17" s="20" t="s">
        <v>8</v>
      </c>
    </row>
    <row r="18" spans="16:16" x14ac:dyDescent="0.25">
      <c r="P18" s="20" t="s">
        <v>9</v>
      </c>
    </row>
    <row r="19" spans="16:16" x14ac:dyDescent="0.25">
      <c r="P19" s="20" t="s">
        <v>10</v>
      </c>
    </row>
    <row r="20" spans="16:16" x14ac:dyDescent="0.25">
      <c r="P20" s="20" t="s">
        <v>11</v>
      </c>
    </row>
    <row r="51" spans="2:16" ht="15" customHeight="1" x14ac:dyDescent="0.25">
      <c r="B51" s="47" t="s">
        <v>25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10"/>
      <c r="O51" s="10"/>
      <c r="P51" s="10"/>
    </row>
    <row r="52" spans="2:16" ht="15" customHeight="1" x14ac:dyDescent="0.25"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10"/>
      <c r="O52" s="10"/>
      <c r="P52" s="10"/>
    </row>
    <row r="53" spans="2:16" x14ac:dyDescent="0.25"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10"/>
      <c r="O53" s="10"/>
      <c r="P53" s="10"/>
    </row>
    <row r="72" spans="2:11" ht="15" customHeight="1" x14ac:dyDescent="0.25">
      <c r="B72" s="47" t="s">
        <v>26</v>
      </c>
      <c r="C72" s="47"/>
      <c r="D72" s="47"/>
      <c r="E72" s="47"/>
      <c r="F72" s="47"/>
      <c r="G72" s="47"/>
      <c r="H72" s="47"/>
      <c r="I72" s="47"/>
      <c r="J72" s="47"/>
      <c r="K72" s="47"/>
    </row>
    <row r="73" spans="2:11" x14ac:dyDescent="0.25">
      <c r="B73" s="47"/>
      <c r="C73" s="47"/>
      <c r="D73" s="47"/>
      <c r="E73" s="47"/>
      <c r="F73" s="47"/>
      <c r="G73" s="47"/>
      <c r="H73" s="47"/>
      <c r="I73" s="47"/>
      <c r="J73" s="47"/>
      <c r="K73" s="47"/>
    </row>
    <row r="74" spans="2:11" x14ac:dyDescent="0.25">
      <c r="B74" s="47"/>
      <c r="C74" s="47"/>
      <c r="D74" s="47"/>
      <c r="E74" s="47"/>
      <c r="F74" s="47"/>
      <c r="G74" s="47"/>
      <c r="H74" s="47"/>
      <c r="I74" s="47"/>
      <c r="J74" s="47"/>
      <c r="K74" s="47"/>
    </row>
  </sheetData>
  <mergeCells count="3">
    <mergeCell ref="B51:M53"/>
    <mergeCell ref="B72:K74"/>
    <mergeCell ref="B2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 KS VS CONCENT (DO 100)</vt:lpstr>
      <vt:lpstr>GRAF KS VS CONCENT (DO 302)</vt:lpstr>
      <vt:lpstr>PROCESO PARA DETERMINAR 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Lady</dc:creator>
  <cp:lastModifiedBy>INTEL</cp:lastModifiedBy>
  <dcterms:created xsi:type="dcterms:W3CDTF">2021-09-28T16:05:09Z</dcterms:created>
  <dcterms:modified xsi:type="dcterms:W3CDTF">2022-01-12T03:40:28Z</dcterms:modified>
</cp:coreProperties>
</file>