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OneDrive\Escritorio\"/>
    </mc:Choice>
  </mc:AlternateContent>
  <xr:revisionPtr revIDLastSave="0" documentId="13_ncr:1_{6DC16364-5A90-4363-A03B-1053203573E4}" xr6:coauthVersionLast="47" xr6:coauthVersionMax="47" xr10:uidLastSave="{00000000-0000-0000-0000-000000000000}"/>
  <bookViews>
    <workbookView xWindow="-120" yWindow="-120" windowWidth="29040" windowHeight="15720" activeTab="1" xr2:uid="{6E6BEC5F-FDEE-4E19-B469-6C7C2DF807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<sst xmlns="http://schemas.openxmlformats.org/spreadsheetml/2006/main" count="53" uniqueCount="31">
  <si>
    <t>PROBABILIDAD</t>
  </si>
  <si>
    <t>Muy Alta</t>
  </si>
  <si>
    <t>Alta</t>
  </si>
  <si>
    <t>Media</t>
  </si>
  <si>
    <t>Baja</t>
  </si>
  <si>
    <t>Muy Baja</t>
  </si>
  <si>
    <t>CONSECUENCIA</t>
  </si>
  <si>
    <t xml:space="preserve">Mínima </t>
  </si>
  <si>
    <t>Menor</t>
  </si>
  <si>
    <t>Moderada</t>
  </si>
  <si>
    <t>Mayor</t>
  </si>
  <si>
    <t>Máxima</t>
  </si>
  <si>
    <t>MATRIZ DE RIESGOS</t>
  </si>
  <si>
    <t>NIVEL DEL RIESGO</t>
  </si>
  <si>
    <t>COLOR</t>
  </si>
  <si>
    <t>Riesgo Aceptable</t>
  </si>
  <si>
    <t>Riesgo Tolerable</t>
  </si>
  <si>
    <t>Riesgo Alto</t>
  </si>
  <si>
    <t>Riesgo Extremo</t>
  </si>
  <si>
    <t>EVENTO</t>
  </si>
  <si>
    <t>NIVEL DE RIESGO</t>
  </si>
  <si>
    <t>Fallos en la implementación del software</t>
  </si>
  <si>
    <t xml:space="preserve">Resistencia al cambio </t>
  </si>
  <si>
    <t>Pérdida de datos durante la migración</t>
  </si>
  <si>
    <t>Costos imprevistos</t>
  </si>
  <si>
    <t>Problemas de seguridad informática</t>
  </si>
  <si>
    <t>Interrupciones en el servicio</t>
  </si>
  <si>
    <t>Falta de capacitación adecuada</t>
  </si>
  <si>
    <t>Falta de soporte técnico adecuado</t>
  </si>
  <si>
    <t>Falta de respaldo y recuperación de datos</t>
  </si>
  <si>
    <t>Cambios en los requisitos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</si>
</sst>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1" fillId="0" borderId="5" xfId="0" applyFont="1" applyBorder="1"/>
    <xf numFmtId="0" fontId="0" fillId="0" borderId="7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5"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499984740745262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7" tint="-0.24994659260841701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5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5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5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5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4" formatCode="&quot;Riesgo Aceptable&quot;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31F95-EBD0-424F-A7AC-8CBE7FC57870}" name="Tabla1" displayName="Tabla1" ref="A1:D11" totalsRowShown="0" headerRowDxfId="25" dataDxfId="24">
  <autoFilter ref="A1:D11" xr:uid="{76B31F95-EBD0-424F-A7AC-8CBE7FC57870}"/>
  <tableColumns count="4">
    <tableColumn id="1" xr3:uid="{9794A44C-E43A-40C0-A6E1-C941390E7B5C}" name="EVENTO" dataDxfId="29"/>
    <tableColumn id="2" xr3:uid="{29CE3438-ED82-4A95-AAD3-B6A77E01BE4A}" name="PROBABILIDAD" dataDxfId="28"/>
    <tableColumn id="3" xr3:uid="{6E743864-1285-42D2-A2A3-E8D91B8DED5C}" name="CONSECUENCIA" dataDxfId="27"/>
    <tableColumn id="4" xr3:uid="{71B02AA1-F45F-4274-BAD5-F9F5313C8A7E}" name="NIVEL DE RIESGO" dataDxfId="26">
      <calculatedColumnFormula>IFERROR(INDEX(Hoja1!$B$5:$B$9,MATCH(B2,Hoja1!$A$5:$A$9,0))*INDEX(Hoja1!$C$4:$G$4,MATCH(C2,Hoja1!$C$3:$G$3,0)),"-")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357B-798D-489C-9DCD-F4E25B51C4CC}">
  <dimension ref="A1:J9"/>
  <sheetViews>
    <sheetView showGridLines="0" zoomScale="180" zoomScaleNormal="180" workbookViewId="0">
      <selection activeCell="I16" sqref="I16"/>
    </sheetView>
  </sheetViews>
  <sheetFormatPr baseColWidth="10" defaultRowHeight="15" x14ac:dyDescent="0.25"/>
  <cols>
    <col min="1" max="1" width="10.7109375" customWidth="1"/>
    <col min="2" max="2" width="5.7109375" customWidth="1"/>
    <col min="3" max="3" width="7.85546875" customWidth="1"/>
    <col min="4" max="4" width="8.28515625" customWidth="1"/>
    <col min="5" max="5" width="9.7109375" customWidth="1"/>
    <col min="6" max="6" width="7.140625" customWidth="1"/>
    <col min="7" max="7" width="8.28515625" customWidth="1"/>
    <col min="8" max="8" width="5.7109375" customWidth="1"/>
    <col min="9" max="9" width="16.5703125" customWidth="1"/>
    <col min="10" max="10" width="7" bestFit="1" customWidth="1"/>
  </cols>
  <sheetData>
    <row r="1" spans="1:10" x14ac:dyDescent="0.25">
      <c r="C1" s="5" t="s">
        <v>12</v>
      </c>
      <c r="D1" s="6"/>
      <c r="E1" s="6"/>
      <c r="F1" s="6"/>
      <c r="G1" s="7"/>
    </row>
    <row r="2" spans="1:10" x14ac:dyDescent="0.25">
      <c r="C2" s="2" t="s">
        <v>6</v>
      </c>
      <c r="D2" s="3"/>
      <c r="E2" s="3"/>
      <c r="F2" s="3"/>
      <c r="G2" s="4"/>
    </row>
    <row r="3" spans="1:10" x14ac:dyDescent="0.25"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</row>
    <row r="4" spans="1:10" x14ac:dyDescent="0.25">
      <c r="A4" s="8" t="s">
        <v>0</v>
      </c>
      <c r="B4" s="9"/>
      <c r="C4" s="10">
        <v>1</v>
      </c>
      <c r="D4" s="10">
        <v>2</v>
      </c>
      <c r="E4" s="10">
        <v>4</v>
      </c>
      <c r="F4" s="10">
        <v>8</v>
      </c>
      <c r="G4" s="10">
        <v>16</v>
      </c>
      <c r="I4" s="10" t="s">
        <v>13</v>
      </c>
      <c r="J4" s="10" t="s">
        <v>14</v>
      </c>
    </row>
    <row r="5" spans="1:10" x14ac:dyDescent="0.25">
      <c r="A5" s="10" t="s">
        <v>1</v>
      </c>
      <c r="B5" s="11">
        <v>5</v>
      </c>
      <c r="C5" s="13">
        <f>$B5*C$4</f>
        <v>5</v>
      </c>
      <c r="D5" s="13">
        <f t="shared" ref="D5:G9" si="0">$B5*D$4</f>
        <v>10</v>
      </c>
      <c r="E5" s="19">
        <f t="shared" si="0"/>
        <v>20</v>
      </c>
      <c r="F5" s="14">
        <f t="shared" si="0"/>
        <v>40</v>
      </c>
      <c r="G5" s="14">
        <f t="shared" si="0"/>
        <v>80</v>
      </c>
      <c r="I5" s="1" t="s">
        <v>15</v>
      </c>
      <c r="J5" s="15"/>
    </row>
    <row r="6" spans="1:10" x14ac:dyDescent="0.25">
      <c r="A6" s="10" t="s">
        <v>2</v>
      </c>
      <c r="B6" s="11">
        <v>4</v>
      </c>
      <c r="C6" s="12">
        <f t="shared" ref="C6:C9" si="1">$B6*C$4</f>
        <v>4</v>
      </c>
      <c r="D6" s="13">
        <f t="shared" si="0"/>
        <v>8</v>
      </c>
      <c r="E6" s="19">
        <f t="shared" si="0"/>
        <v>16</v>
      </c>
      <c r="F6" s="14">
        <f t="shared" si="0"/>
        <v>32</v>
      </c>
      <c r="G6" s="14">
        <f t="shared" si="0"/>
        <v>64</v>
      </c>
      <c r="I6" s="1" t="s">
        <v>16</v>
      </c>
      <c r="J6" s="16"/>
    </row>
    <row r="7" spans="1:10" x14ac:dyDescent="0.25">
      <c r="A7" s="10" t="s">
        <v>3</v>
      </c>
      <c r="B7" s="11">
        <v>3</v>
      </c>
      <c r="C7" s="12">
        <f t="shared" si="1"/>
        <v>3</v>
      </c>
      <c r="D7" s="13">
        <f t="shared" si="0"/>
        <v>6</v>
      </c>
      <c r="E7" s="13">
        <f t="shared" si="0"/>
        <v>12</v>
      </c>
      <c r="F7" s="19">
        <f t="shared" si="0"/>
        <v>24</v>
      </c>
      <c r="G7" s="14">
        <f t="shared" si="0"/>
        <v>48</v>
      </c>
      <c r="I7" s="1" t="s">
        <v>17</v>
      </c>
      <c r="J7" s="17"/>
    </row>
    <row r="8" spans="1:10" x14ac:dyDescent="0.25">
      <c r="A8" s="10" t="s">
        <v>4</v>
      </c>
      <c r="B8" s="11">
        <v>2</v>
      </c>
      <c r="C8" s="12">
        <f t="shared" si="1"/>
        <v>2</v>
      </c>
      <c r="D8" s="12">
        <f t="shared" si="0"/>
        <v>4</v>
      </c>
      <c r="E8" s="13">
        <f t="shared" si="0"/>
        <v>8</v>
      </c>
      <c r="F8" s="19">
        <f t="shared" si="0"/>
        <v>16</v>
      </c>
      <c r="G8" s="14">
        <f t="shared" si="0"/>
        <v>32</v>
      </c>
      <c r="I8" s="1" t="s">
        <v>18</v>
      </c>
      <c r="J8" s="18"/>
    </row>
    <row r="9" spans="1:10" x14ac:dyDescent="0.25">
      <c r="A9" s="10" t="s">
        <v>5</v>
      </c>
      <c r="B9" s="11">
        <v>1</v>
      </c>
      <c r="C9" s="12">
        <f t="shared" si="1"/>
        <v>1</v>
      </c>
      <c r="D9" s="12">
        <f t="shared" si="0"/>
        <v>2</v>
      </c>
      <c r="E9" s="12">
        <f t="shared" si="0"/>
        <v>4</v>
      </c>
      <c r="F9" s="13">
        <f t="shared" si="0"/>
        <v>8</v>
      </c>
      <c r="G9" s="19">
        <f t="shared" si="0"/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0E6-09C1-46B2-8EB6-B5166BA66089}">
  <dimension ref="A1:D11"/>
  <sheetViews>
    <sheetView tabSelected="1" zoomScale="200" zoomScaleNormal="200" workbookViewId="0">
      <selection activeCell="F10" sqref="F10"/>
    </sheetView>
  </sheetViews>
  <sheetFormatPr baseColWidth="10" defaultRowHeight="15" x14ac:dyDescent="0.25"/>
  <cols>
    <col min="1" max="1" width="36.140625" customWidth="1"/>
    <col min="2" max="2" width="15.7109375" customWidth="1"/>
    <col min="3" max="3" width="16.42578125" customWidth="1"/>
    <col min="4" max="4" width="17.85546875" customWidth="1"/>
  </cols>
  <sheetData>
    <row r="1" spans="1:4" x14ac:dyDescent="0.25">
      <c r="A1" s="20" t="s">
        <v>19</v>
      </c>
      <c r="B1" s="20" t="s">
        <v>0</v>
      </c>
      <c r="C1" s="20" t="s">
        <v>6</v>
      </c>
      <c r="D1" s="20" t="s">
        <v>20</v>
      </c>
    </row>
    <row r="2" spans="1:4" x14ac:dyDescent="0.25">
      <c r="A2" s="24" t="s">
        <v>21</v>
      </c>
      <c r="B2" s="21" t="s">
        <v>1</v>
      </c>
      <c r="C2" s="21" t="s">
        <v>10</v>
      </c>
      <c r="D2" s="21">
        <f>IFERROR(INDEX(Hoja1!$B$5:$B$9,MATCH(B2,Hoja1!$A$5:$A$9,0))*INDEX(Hoja1!$C$4:$G$4,MATCH(C2,Hoja1!$C$3:$G$3,0)),"-")</f>
        <v>40</v>
      </c>
    </row>
    <row r="3" spans="1:4" x14ac:dyDescent="0.25">
      <c r="A3" s="24" t="s">
        <v>22</v>
      </c>
      <c r="B3" s="21" t="s">
        <v>5</v>
      </c>
      <c r="C3" s="21" t="s">
        <v>7</v>
      </c>
      <c r="D3" s="21">
        <f>IFERROR(INDEX(Hoja1!$B$5:$B$9,MATCH(B3,Hoja1!$A$5:$A$9,0))*INDEX(Hoja1!$C$4:$G$4,MATCH(C3,Hoja1!$C$3:$G$3,0)),"-")</f>
        <v>1</v>
      </c>
    </row>
    <row r="4" spans="1:4" x14ac:dyDescent="0.25">
      <c r="A4" s="23" t="s">
        <v>23</v>
      </c>
      <c r="B4" s="21" t="s">
        <v>4</v>
      </c>
      <c r="C4" s="21" t="s">
        <v>10</v>
      </c>
      <c r="D4" s="22">
        <f>IFERROR(INDEX(Hoja1!$B$5:$B$9,MATCH(B4,Hoja1!$A$5:$A$9,0))*INDEX(Hoja1!$C$4:$G$4,MATCH(C4,Hoja1!$C$3:$G$3,0)),"-")</f>
        <v>16</v>
      </c>
    </row>
    <row r="5" spans="1:4" x14ac:dyDescent="0.25">
      <c r="A5" s="25" t="s">
        <v>24</v>
      </c>
      <c r="B5" s="21" t="s">
        <v>2</v>
      </c>
      <c r="C5" s="21" t="s">
        <v>9</v>
      </c>
      <c r="D5" s="22">
        <f>IFERROR(INDEX(Hoja1!$B$5:$B$9,MATCH(B5,Hoja1!$A$5:$A$9,0))*INDEX(Hoja1!$C$4:$G$4,MATCH(C5,Hoja1!$C$3:$G$3,0)),"-")</f>
        <v>16</v>
      </c>
    </row>
    <row r="6" spans="1:4" x14ac:dyDescent="0.25">
      <c r="A6" s="25" t="s">
        <v>25</v>
      </c>
      <c r="B6" s="21" t="s">
        <v>1</v>
      </c>
      <c r="C6" s="21" t="s">
        <v>11</v>
      </c>
      <c r="D6" s="22">
        <f>IFERROR(INDEX(Hoja1!$B$5:$B$9,MATCH(B6,Hoja1!$A$5:$A$9,0))*INDEX(Hoja1!$C$4:$G$4,MATCH(C6,Hoja1!$C$3:$G$3,0)),"-")</f>
        <v>80</v>
      </c>
    </row>
    <row r="7" spans="1:4" x14ac:dyDescent="0.25">
      <c r="A7" s="25" t="s">
        <v>26</v>
      </c>
      <c r="B7" s="21" t="s">
        <v>3</v>
      </c>
      <c r="C7" s="21" t="s">
        <v>9</v>
      </c>
      <c r="D7" s="22">
        <f>IFERROR(INDEX(Hoja1!$B$5:$B$9,MATCH(B7,Hoja1!$A$5:$A$9,0))*INDEX(Hoja1!$C$4:$G$4,MATCH(C7,Hoja1!$C$3:$G$3,0)),"-")</f>
        <v>12</v>
      </c>
    </row>
    <row r="8" spans="1:4" x14ac:dyDescent="0.25">
      <c r="A8" s="25" t="s">
        <v>27</v>
      </c>
      <c r="B8" s="21" t="s">
        <v>2</v>
      </c>
      <c r="C8" s="21" t="s">
        <v>10</v>
      </c>
      <c r="D8" s="22">
        <f>IFERROR(INDEX(Hoja1!$B$5:$B$9,MATCH(B8,Hoja1!$A$5:$A$9,0))*INDEX(Hoja1!$C$4:$G$4,MATCH(C8,Hoja1!$C$3:$G$3,0)),"-")</f>
        <v>32</v>
      </c>
    </row>
    <row r="9" spans="1:4" x14ac:dyDescent="0.25">
      <c r="A9" s="25" t="s">
        <v>28</v>
      </c>
      <c r="B9" s="21" t="s">
        <v>1</v>
      </c>
      <c r="C9" s="21" t="s">
        <v>11</v>
      </c>
      <c r="D9" s="22">
        <f>IFERROR(INDEX(Hoja1!$B$5:$B$9,MATCH(B9,Hoja1!$A$5:$A$9,0))*INDEX(Hoja1!$C$4:$G$4,MATCH(C9,Hoja1!$C$3:$G$3,0)),"-")</f>
        <v>80</v>
      </c>
    </row>
    <row r="10" spans="1:4" x14ac:dyDescent="0.25">
      <c r="A10" s="25" t="s">
        <v>29</v>
      </c>
      <c r="B10" s="21" t="s">
        <v>2</v>
      </c>
      <c r="C10" s="21" t="s">
        <v>11</v>
      </c>
      <c r="D10" s="22">
        <f>IFERROR(INDEX(Hoja1!$B$5:$B$9,MATCH(B10,Hoja1!$A$5:$A$9,0))*INDEX(Hoja1!$C$4:$G$4,MATCH(C10,Hoja1!$C$3:$G$3,0)),"-")</f>
        <v>64</v>
      </c>
    </row>
    <row r="11" spans="1:4" x14ac:dyDescent="0.25">
      <c r="A11" s="25" t="s">
        <v>30</v>
      </c>
      <c r="B11" s="21" t="s">
        <v>5</v>
      </c>
      <c r="C11" s="21" t="s">
        <v>9</v>
      </c>
      <c r="D11" s="22">
        <f>IFERROR(INDEX(Hoja1!$B$5:$B$9,MATCH(B11,Hoja1!$A$5:$A$9,0))*INDEX(Hoja1!$C$4:$G$4,MATCH(C11,Hoja1!$C$3:$G$3,0)),"-")</f>
        <v>4</v>
      </c>
    </row>
  </sheetData>
  <conditionalFormatting sqref="D2:D11">
    <cfRule type="expression" dxfId="37" priority="4">
      <formula>AND(D2&gt;=1,D2&lt;=4)</formula>
    </cfRule>
    <cfRule type="expression" dxfId="36" priority="3">
      <formula>AND(D2&gt;=5,D2&lt;=12)</formula>
    </cfRule>
    <cfRule type="expression" dxfId="34" priority="2">
      <formula>AND(D2&gt;=16,D2&lt;=24)</formula>
    </cfRule>
    <cfRule type="expression" dxfId="35" priority="1">
      <formula>AND(D2&gt;=32,D2&lt;=80)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2BA678-39A4-43EE-B477-0898CBA71811}">
          <x14:formula1>
            <xm:f>Hoja1!$A$5:$A$9</xm:f>
          </x14:formula1>
          <xm:sqref>B2:B11</xm:sqref>
        </x14:dataValidation>
        <x14:dataValidation type="list" allowBlank="1" showInputMessage="1" showErrorMessage="1" xr:uid="{CD64017E-5324-472D-B7B8-7E2BFC6A312B}">
          <x14:formula1>
            <xm:f>Hoja1!$C$3:$G$3</xm:f>
          </x14:formula1>
          <xm:sqref>C2:C11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2024-03-12T03:53:27Z</dcterms:created>
  <dcterms:modified xsi:type="dcterms:W3CDTF">2024-03-12T04:56:25Z</dcterms:modified>
</cp:coreProperties>
</file>