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"/>
    </mc:Choice>
  </mc:AlternateContent>
  <xr:revisionPtr revIDLastSave="0" documentId="13_ncr:1_{1B85A42B-711F-4C29-94CC-0B9D13621337}" xr6:coauthVersionLast="47" xr6:coauthVersionMax="47" xr10:uidLastSave="{00000000-0000-0000-0000-000000000000}"/>
  <bookViews>
    <workbookView xWindow="-108" yWindow="-108" windowWidth="23256" windowHeight="12456" xr2:uid="{C7789A2B-D629-4ABD-BFBC-4113E54D0063}"/>
  </bookViews>
  <sheets>
    <sheet name="Diameter_40mm" sheetId="2" r:id="rId1"/>
    <sheet name="Diameter_50mm" sheetId="4" r:id="rId2"/>
    <sheet name="Diameter_25mm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6" i="4"/>
  <c r="H12" i="4"/>
  <c r="H11" i="4"/>
  <c r="H10" i="4"/>
  <c r="H8" i="4"/>
  <c r="H7" i="4"/>
  <c r="H6" i="4"/>
  <c r="G12" i="4"/>
  <c r="G11" i="4"/>
  <c r="G10" i="4"/>
  <c r="G8" i="4"/>
  <c r="G7" i="4"/>
  <c r="G6" i="4"/>
  <c r="I91" i="4"/>
  <c r="I89" i="4"/>
  <c r="I93" i="4"/>
  <c r="I85" i="4"/>
  <c r="H96" i="4"/>
  <c r="H95" i="4"/>
  <c r="H94" i="4"/>
  <c r="H93" i="4"/>
  <c r="H91" i="4"/>
  <c r="H89" i="4"/>
  <c r="H87" i="4"/>
  <c r="H86" i="4"/>
  <c r="H85" i="4"/>
  <c r="G96" i="4"/>
  <c r="G95" i="4"/>
  <c r="G94" i="4"/>
  <c r="G93" i="4"/>
  <c r="G91" i="4"/>
  <c r="G89" i="4"/>
  <c r="G87" i="4"/>
  <c r="G86" i="4"/>
  <c r="G85" i="4"/>
  <c r="I79" i="5"/>
  <c r="G2" i="5"/>
  <c r="I94" i="5"/>
  <c r="I90" i="5"/>
  <c r="I86" i="5"/>
  <c r="I82" i="5"/>
  <c r="I75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9" i="5"/>
  <c r="I5" i="5"/>
  <c r="I2" i="5"/>
  <c r="H3" i="5"/>
  <c r="H5" i="5"/>
  <c r="H6" i="5"/>
  <c r="H7" i="5"/>
  <c r="H9" i="5"/>
  <c r="H10" i="5"/>
  <c r="H11" i="5"/>
  <c r="H13" i="5"/>
  <c r="I13" i="5" s="1"/>
  <c r="H14" i="5"/>
  <c r="H15" i="5"/>
  <c r="H17" i="5"/>
  <c r="H19" i="5"/>
  <c r="H20" i="5"/>
  <c r="H21" i="5"/>
  <c r="H23" i="5"/>
  <c r="H24" i="5"/>
  <c r="H25" i="5"/>
  <c r="H27" i="5"/>
  <c r="H28" i="5"/>
  <c r="H29" i="5"/>
  <c r="H31" i="5"/>
  <c r="H32" i="5"/>
  <c r="H33" i="5"/>
  <c r="H35" i="5"/>
  <c r="H36" i="5"/>
  <c r="H37" i="5"/>
  <c r="H39" i="5"/>
  <c r="H40" i="5"/>
  <c r="H41" i="5"/>
  <c r="H43" i="5"/>
  <c r="H44" i="5"/>
  <c r="H45" i="5"/>
  <c r="H47" i="5"/>
  <c r="H48" i="5"/>
  <c r="H49" i="5"/>
  <c r="H51" i="5"/>
  <c r="H52" i="5"/>
  <c r="H53" i="5"/>
  <c r="H55" i="5"/>
  <c r="H56" i="5"/>
  <c r="H57" i="5"/>
  <c r="H59" i="5"/>
  <c r="H60" i="5"/>
  <c r="H61" i="5"/>
  <c r="H63" i="5"/>
  <c r="H64" i="5"/>
  <c r="H65" i="5"/>
  <c r="H67" i="5"/>
  <c r="H68" i="5"/>
  <c r="H69" i="5"/>
  <c r="H73" i="5"/>
  <c r="H75" i="5"/>
  <c r="H76" i="5"/>
  <c r="H77" i="5"/>
  <c r="H79" i="5"/>
  <c r="H80" i="5"/>
  <c r="H82" i="5"/>
  <c r="H83" i="5"/>
  <c r="H84" i="5"/>
  <c r="H86" i="5"/>
  <c r="H87" i="5"/>
  <c r="H88" i="5"/>
  <c r="H90" i="5"/>
  <c r="H91" i="5"/>
  <c r="H92" i="5"/>
  <c r="H94" i="5"/>
  <c r="H95" i="5"/>
  <c r="H96" i="5"/>
  <c r="H2" i="5"/>
  <c r="G6" i="5"/>
  <c r="G7" i="5"/>
  <c r="G9" i="5"/>
  <c r="G10" i="5"/>
  <c r="G11" i="5"/>
  <c r="G13" i="5"/>
  <c r="G14" i="5"/>
  <c r="G15" i="5"/>
  <c r="G17" i="5"/>
  <c r="G19" i="5"/>
  <c r="G20" i="5"/>
  <c r="G21" i="5"/>
  <c r="G23" i="5"/>
  <c r="G24" i="5"/>
  <c r="G25" i="5"/>
  <c r="G27" i="5"/>
  <c r="G28" i="5"/>
  <c r="G29" i="5"/>
  <c r="G31" i="5"/>
  <c r="G32" i="5"/>
  <c r="G33" i="5"/>
  <c r="G35" i="5"/>
  <c r="G36" i="5"/>
  <c r="G37" i="5"/>
  <c r="G39" i="5"/>
  <c r="G40" i="5"/>
  <c r="G41" i="5"/>
  <c r="G43" i="5"/>
  <c r="G44" i="5"/>
  <c r="G45" i="5"/>
  <c r="G47" i="5"/>
  <c r="G48" i="5"/>
  <c r="G49" i="5"/>
  <c r="G51" i="5"/>
  <c r="G52" i="5"/>
  <c r="G53" i="5"/>
  <c r="G55" i="5"/>
  <c r="G56" i="5"/>
  <c r="G57" i="5"/>
  <c r="G59" i="5"/>
  <c r="G60" i="5"/>
  <c r="G61" i="5"/>
  <c r="G63" i="5"/>
  <c r="G64" i="5"/>
  <c r="G65" i="5"/>
  <c r="G67" i="5"/>
  <c r="G68" i="5"/>
  <c r="G69" i="5"/>
  <c r="G71" i="5"/>
  <c r="H71" i="5" s="1"/>
  <c r="G72" i="5"/>
  <c r="H72" i="5" s="1"/>
  <c r="G73" i="5"/>
  <c r="G75" i="5"/>
  <c r="G76" i="5"/>
  <c r="G77" i="5"/>
  <c r="G79" i="5"/>
  <c r="G80" i="5"/>
  <c r="G82" i="5"/>
  <c r="G83" i="5"/>
  <c r="G84" i="5"/>
  <c r="G86" i="5"/>
  <c r="G87" i="5"/>
  <c r="G88" i="5"/>
  <c r="G90" i="5"/>
  <c r="G91" i="5"/>
  <c r="G92" i="5"/>
  <c r="G94" i="5"/>
  <c r="G95" i="5"/>
  <c r="G96" i="5"/>
  <c r="G5" i="5"/>
  <c r="G3" i="5"/>
  <c r="G92" i="2"/>
  <c r="G90" i="2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4" i="4"/>
  <c r="H14" i="4" s="1"/>
  <c r="I14" i="4" s="1"/>
  <c r="G16" i="4"/>
  <c r="G17" i="4"/>
  <c r="G18" i="4"/>
  <c r="H18" i="4" s="1"/>
  <c r="G20" i="4"/>
  <c r="G21" i="4"/>
  <c r="H21" i="4" s="1"/>
  <c r="G22" i="4"/>
  <c r="H22" i="4" s="1"/>
  <c r="G24" i="4"/>
  <c r="H24" i="4" s="1"/>
  <c r="I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F94" i="2"/>
  <c r="G94" i="2" s="1"/>
  <c r="F92" i="2"/>
  <c r="F90" i="2"/>
  <c r="F88" i="2"/>
  <c r="F87" i="2"/>
  <c r="F86" i="2"/>
  <c r="G86" i="2" s="1"/>
  <c r="F83" i="2"/>
  <c r="F84" i="2"/>
  <c r="F82" i="2"/>
  <c r="G82" i="2" s="1"/>
  <c r="F80" i="2"/>
  <c r="F79" i="2"/>
  <c r="F78" i="2"/>
  <c r="G78" i="2" s="1"/>
  <c r="F58" i="2"/>
  <c r="G58" i="2" s="1"/>
  <c r="F59" i="2"/>
  <c r="F60" i="2"/>
  <c r="F3" i="2"/>
  <c r="F4" i="2"/>
  <c r="F6" i="2"/>
  <c r="G6" i="2" s="1"/>
  <c r="F7" i="2"/>
  <c r="F8" i="2"/>
  <c r="F10" i="2"/>
  <c r="G10" i="2" s="1"/>
  <c r="F11" i="2"/>
  <c r="F12" i="2"/>
  <c r="F14" i="2"/>
  <c r="G14" i="2" s="1"/>
  <c r="F15" i="2"/>
  <c r="F16" i="2"/>
  <c r="F2" i="2"/>
  <c r="G2" i="2" s="1"/>
  <c r="F18" i="2"/>
  <c r="G18" i="2" s="1"/>
  <c r="F19" i="2"/>
  <c r="F20" i="2"/>
  <c r="F22" i="2"/>
  <c r="G22" i="2" s="1"/>
  <c r="F23" i="2"/>
  <c r="F24" i="2"/>
  <c r="F26" i="2"/>
  <c r="F27" i="2"/>
  <c r="F28" i="2"/>
  <c r="G26" i="2" s="1"/>
  <c r="F30" i="2"/>
  <c r="G30" i="2" s="1"/>
  <c r="F31" i="2"/>
  <c r="F32" i="2"/>
  <c r="F34" i="2"/>
  <c r="G34" i="2" s="1"/>
  <c r="F35" i="2"/>
  <c r="F36" i="2"/>
  <c r="F38" i="2"/>
  <c r="G38" i="2" s="1"/>
  <c r="F39" i="2"/>
  <c r="F40" i="2"/>
  <c r="F42" i="2"/>
  <c r="F43" i="2"/>
  <c r="F44" i="2"/>
  <c r="G42" i="2" s="1"/>
  <c r="F46" i="2"/>
  <c r="G46" i="2" s="1"/>
  <c r="F47" i="2"/>
  <c r="F48" i="2"/>
  <c r="F50" i="2"/>
  <c r="G50" i="2" s="1"/>
  <c r="F51" i="2"/>
  <c r="F52" i="2"/>
  <c r="F54" i="2"/>
  <c r="G54" i="2" s="1"/>
  <c r="F55" i="2"/>
  <c r="F56" i="2"/>
  <c r="F62" i="2"/>
  <c r="F63" i="2"/>
  <c r="F64" i="2"/>
  <c r="G62" i="2" s="1"/>
  <c r="F66" i="2"/>
  <c r="G66" i="2" s="1"/>
  <c r="F67" i="2"/>
  <c r="F68" i="2"/>
  <c r="F70" i="2"/>
  <c r="G70" i="2" s="1"/>
  <c r="F71" i="2"/>
  <c r="F72" i="2"/>
  <c r="F74" i="2"/>
  <c r="F75" i="2"/>
  <c r="G74" i="2" s="1"/>
  <c r="F76" i="2"/>
  <c r="I71" i="5" l="1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</calcChain>
</file>

<file path=xl/sharedStrings.xml><?xml version="1.0" encoding="utf-8"?>
<sst xmlns="http://schemas.openxmlformats.org/spreadsheetml/2006/main" count="288" uniqueCount="68">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</sst>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I113"/>
  <sheetViews>
    <sheetView tabSelected="1" zoomScale="74" zoomScaleNormal="80" workbookViewId="0">
      <pane ySplit="1" topLeftCell="A67" activePane="bottomLeft" state="frozen"/>
      <selection pane="bottomLeft" activeCell="L72" sqref="L72"/>
    </sheetView>
  </sheetViews>
  <sheetFormatPr defaultRowHeight="14.4" x14ac:dyDescent="0.3"/>
  <cols>
    <col min="1" max="1" width="23" style="2" customWidth="1"/>
    <col min="2" max="2" width="27" style="2" customWidth="1"/>
    <col min="3" max="3" width="9.44140625" style="4" customWidth="1"/>
    <col min="4" max="4" width="5.77734375" style="2" customWidth="1"/>
    <col min="5" max="5" width="14.77734375" style="2" customWidth="1"/>
    <col min="6" max="6" width="7.33203125" style="2" bestFit="1" customWidth="1"/>
    <col min="7" max="7" width="8.88671875" style="27" bestFit="1" customWidth="1"/>
    <col min="8" max="8" width="37.6640625" style="9" customWidth="1"/>
    <col min="9" max="9" width="38.6640625" style="7" customWidth="1"/>
    <col min="10" max="16384" width="8.88671875" style="2"/>
  </cols>
  <sheetData>
    <row r="1" spans="1:9" s="32" customFormat="1" ht="36" x14ac:dyDescent="0.35">
      <c r="A1" s="28" t="s">
        <v>25</v>
      </c>
      <c r="B1" s="28" t="s">
        <v>26</v>
      </c>
      <c r="C1" s="28" t="s">
        <v>24</v>
      </c>
      <c r="D1" s="28" t="s">
        <v>0</v>
      </c>
      <c r="E1" s="28" t="s">
        <v>23</v>
      </c>
      <c r="F1" s="28" t="s">
        <v>1</v>
      </c>
      <c r="G1" s="31" t="s">
        <v>22</v>
      </c>
      <c r="H1" s="29" t="s">
        <v>2</v>
      </c>
      <c r="I1" s="30" t="s">
        <v>3</v>
      </c>
    </row>
    <row r="2" spans="1:9" x14ac:dyDescent="0.3">
      <c r="A2" s="4">
        <v>45</v>
      </c>
      <c r="B2" s="2">
        <v>43.28</v>
      </c>
      <c r="C2" s="17">
        <v>0.25</v>
      </c>
      <c r="D2" s="2">
        <v>1</v>
      </c>
      <c r="E2" s="1">
        <v>6.8109999999999999</v>
      </c>
      <c r="F2" s="1">
        <f>B2/E2</f>
        <v>6.3544266627514316</v>
      </c>
      <c r="G2" s="23">
        <f>AVERAGE(F2:F4)</f>
        <v>6.1855668915566397</v>
      </c>
      <c r="H2" s="12" t="s">
        <v>11</v>
      </c>
    </row>
    <row r="3" spans="1:9" x14ac:dyDescent="0.3">
      <c r="B3" s="2">
        <v>43.085999999999999</v>
      </c>
      <c r="C3" s="17"/>
      <c r="D3" s="2">
        <v>2</v>
      </c>
      <c r="E3" s="1">
        <v>7.28</v>
      </c>
      <c r="F3" s="1">
        <f t="shared" ref="F3:F16" si="0">B3/E3</f>
        <v>5.9184065934065933</v>
      </c>
      <c r="G3" s="23"/>
      <c r="H3" s="12" t="s">
        <v>11</v>
      </c>
    </row>
    <row r="4" spans="1:9" x14ac:dyDescent="0.3">
      <c r="B4" s="2">
        <v>45.69</v>
      </c>
      <c r="C4" s="17"/>
      <c r="D4" s="2">
        <v>3</v>
      </c>
      <c r="E4" s="1">
        <v>7.2709999999999999</v>
      </c>
      <c r="F4" s="1">
        <f t="shared" si="0"/>
        <v>6.2838674185118961</v>
      </c>
      <c r="G4" s="23"/>
      <c r="H4" s="12" t="s">
        <v>11</v>
      </c>
    </row>
    <row r="5" spans="1:9" x14ac:dyDescent="0.3">
      <c r="E5" s="1"/>
      <c r="F5" s="1"/>
      <c r="G5" s="24"/>
    </row>
    <row r="6" spans="1:9" ht="43.2" x14ac:dyDescent="0.3">
      <c r="B6" s="2">
        <v>47.231000000000002</v>
      </c>
      <c r="C6" s="17">
        <v>0.125</v>
      </c>
      <c r="D6" s="2">
        <v>1</v>
      </c>
      <c r="E6" s="1">
        <v>7.4740000000000002</v>
      </c>
      <c r="F6" s="1">
        <f t="shared" si="0"/>
        <v>6.3193738292748192</v>
      </c>
      <c r="G6" s="23">
        <f>AVERAGE(F6:F8)</f>
        <v>6.7510232174925315</v>
      </c>
      <c r="H6" s="9" t="s">
        <v>12</v>
      </c>
      <c r="I6" s="7" t="s">
        <v>13</v>
      </c>
    </row>
    <row r="7" spans="1:9" ht="28.8" x14ac:dyDescent="0.3">
      <c r="B7" s="2">
        <v>46.107999999999997</v>
      </c>
      <c r="C7" s="17"/>
      <c r="D7" s="2">
        <v>2</v>
      </c>
      <c r="E7" s="1">
        <v>6.8010000000000002</v>
      </c>
      <c r="F7" s="1">
        <f t="shared" si="0"/>
        <v>6.7795912365828546</v>
      </c>
      <c r="G7" s="23"/>
      <c r="H7" s="10" t="s">
        <v>14</v>
      </c>
      <c r="I7" s="7" t="s">
        <v>10</v>
      </c>
    </row>
    <row r="8" spans="1:9" x14ac:dyDescent="0.3">
      <c r="B8" s="2">
        <v>48.976999999999997</v>
      </c>
      <c r="C8" s="17"/>
      <c r="D8" s="2">
        <v>3</v>
      </c>
      <c r="E8" s="1">
        <v>6.8460000000000001</v>
      </c>
      <c r="F8" s="1">
        <f t="shared" si="0"/>
        <v>7.1541045866199235</v>
      </c>
      <c r="G8" s="23"/>
      <c r="H8" s="10" t="s">
        <v>14</v>
      </c>
    </row>
    <row r="9" spans="1:9" x14ac:dyDescent="0.3">
      <c r="E9" s="1"/>
      <c r="F9" s="1"/>
      <c r="G9" s="24"/>
    </row>
    <row r="10" spans="1:9" ht="43.2" x14ac:dyDescent="0.3">
      <c r="B10" s="2">
        <v>48.6</v>
      </c>
      <c r="C10" s="17">
        <v>0.1875</v>
      </c>
      <c r="D10" s="2">
        <v>1</v>
      </c>
      <c r="E10" s="1">
        <v>4.4420000000000002</v>
      </c>
      <c r="F10" s="1">
        <f t="shared" si="0"/>
        <v>10.941017559657812</v>
      </c>
      <c r="G10" s="23">
        <f>AVERAGE(F10:F12)</f>
        <v>8.3078265830751903</v>
      </c>
      <c r="H10" s="9" t="s">
        <v>12</v>
      </c>
      <c r="I10" s="7" t="s">
        <v>13</v>
      </c>
    </row>
    <row r="11" spans="1:9" x14ac:dyDescent="0.3">
      <c r="B11" s="2">
        <v>47.9</v>
      </c>
      <c r="C11" s="17"/>
      <c r="D11" s="2">
        <v>2</v>
      </c>
      <c r="E11" s="1">
        <v>6.75</v>
      </c>
      <c r="F11" s="1">
        <f t="shared" si="0"/>
        <v>7.0962962962962957</v>
      </c>
      <c r="G11" s="23"/>
      <c r="H11" s="21" t="s">
        <v>15</v>
      </c>
    </row>
    <row r="12" spans="1:9" x14ac:dyDescent="0.3">
      <c r="B12" s="2">
        <v>47.487000000000002</v>
      </c>
      <c r="C12" s="17"/>
      <c r="D12" s="2">
        <v>3</v>
      </c>
      <c r="E12" s="1">
        <v>6.8959999999999999</v>
      </c>
      <c r="F12" s="1">
        <f t="shared" si="0"/>
        <v>6.8861658932714622</v>
      </c>
      <c r="G12" s="23"/>
      <c r="H12" s="21" t="s">
        <v>15</v>
      </c>
    </row>
    <row r="13" spans="1:9" x14ac:dyDescent="0.3">
      <c r="E13" s="1"/>
      <c r="F13" s="1"/>
      <c r="G13" s="24"/>
    </row>
    <row r="14" spans="1:9" x14ac:dyDescent="0.3">
      <c r="B14" s="2">
        <v>49</v>
      </c>
      <c r="C14" s="17">
        <v>6.25E-2</v>
      </c>
      <c r="D14" s="2">
        <v>1</v>
      </c>
      <c r="E14" s="1">
        <v>6.8529999999999998</v>
      </c>
      <c r="F14" s="1">
        <f t="shared" si="0"/>
        <v>7.1501532175689482</v>
      </c>
      <c r="G14" s="23">
        <f>AVERAGE(F14:F16)</f>
        <v>7.0946055756528805</v>
      </c>
      <c r="H14" s="9" t="s">
        <v>12</v>
      </c>
    </row>
    <row r="15" spans="1:9" x14ac:dyDescent="0.3">
      <c r="B15" s="2">
        <v>49.375</v>
      </c>
      <c r="C15" s="17"/>
      <c r="D15" s="2">
        <v>2</v>
      </c>
      <c r="E15" s="1">
        <v>7.1379999999999999</v>
      </c>
      <c r="F15" s="1">
        <f t="shared" si="0"/>
        <v>6.9172036985149905</v>
      </c>
      <c r="G15" s="23"/>
      <c r="H15" s="9" t="s">
        <v>12</v>
      </c>
    </row>
    <row r="16" spans="1:9" x14ac:dyDescent="0.3">
      <c r="B16" s="2">
        <v>48.841000000000001</v>
      </c>
      <c r="C16" s="17"/>
      <c r="D16" s="2">
        <v>3</v>
      </c>
      <c r="E16" s="1">
        <v>6.7679999999999998</v>
      </c>
      <c r="F16" s="1">
        <f t="shared" si="0"/>
        <v>7.2164598108747047</v>
      </c>
      <c r="G16" s="23"/>
      <c r="H16" s="10" t="s">
        <v>14</v>
      </c>
    </row>
    <row r="17" spans="1:9" s="3" customFormat="1" x14ac:dyDescent="0.3">
      <c r="C17" s="5"/>
      <c r="E17" s="6"/>
      <c r="F17" s="6"/>
      <c r="G17" s="25"/>
      <c r="H17" s="11"/>
      <c r="I17" s="8"/>
    </row>
    <row r="18" spans="1:9" ht="28.8" x14ac:dyDescent="0.3">
      <c r="A18" s="4">
        <v>40</v>
      </c>
      <c r="B18" s="2">
        <v>41.061</v>
      </c>
      <c r="C18" s="17">
        <v>0.25</v>
      </c>
      <c r="D18" s="2">
        <v>1</v>
      </c>
      <c r="E18" s="1">
        <v>6.8550000000000004</v>
      </c>
      <c r="F18" s="1">
        <f t="shared" ref="F18:F66" si="1">$A$2/E18</f>
        <v>6.5645514223194743</v>
      </c>
      <c r="G18" s="23">
        <f>AVERAGE(F18:F20)</f>
        <v>6.4121030907062888</v>
      </c>
      <c r="H18" s="21" t="s">
        <v>15</v>
      </c>
      <c r="I18" s="7" t="s">
        <v>4</v>
      </c>
    </row>
    <row r="19" spans="1:9" x14ac:dyDescent="0.3">
      <c r="B19" s="2">
        <v>42.481000000000002</v>
      </c>
      <c r="C19" s="17"/>
      <c r="D19" s="2">
        <v>2</v>
      </c>
      <c r="E19" s="1">
        <v>7.1280000000000001</v>
      </c>
      <c r="F19" s="1">
        <f t="shared" si="1"/>
        <v>6.3131313131313131</v>
      </c>
      <c r="G19" s="23"/>
      <c r="H19" s="12" t="s">
        <v>11</v>
      </c>
    </row>
    <row r="20" spans="1:9" x14ac:dyDescent="0.3">
      <c r="B20" s="2">
        <v>42.332999999999998</v>
      </c>
      <c r="C20" s="17"/>
      <c r="D20" s="2">
        <v>3</v>
      </c>
      <c r="E20" s="1">
        <v>7.077</v>
      </c>
      <c r="F20" s="1">
        <f t="shared" si="1"/>
        <v>6.3586265366680799</v>
      </c>
      <c r="G20" s="23"/>
      <c r="H20" s="12" t="s">
        <v>11</v>
      </c>
    </row>
    <row r="21" spans="1:9" x14ac:dyDescent="0.3">
      <c r="E21" s="1"/>
      <c r="F21" s="1"/>
      <c r="G21" s="24"/>
    </row>
    <row r="22" spans="1:9" x14ac:dyDescent="0.3">
      <c r="B22" s="2">
        <v>42.226999999999997</v>
      </c>
      <c r="C22" s="17">
        <v>0.125</v>
      </c>
      <c r="D22" s="2">
        <v>1</v>
      </c>
      <c r="E22" s="1">
        <v>6.9459999999999997</v>
      </c>
      <c r="F22" s="1">
        <f t="shared" si="1"/>
        <v>6.478548805067665</v>
      </c>
      <c r="G22" s="23">
        <f>AVERAGE(F22:F24)</f>
        <v>6.3686170682352499</v>
      </c>
      <c r="H22" s="10" t="s">
        <v>14</v>
      </c>
    </row>
    <row r="23" spans="1:9" x14ac:dyDescent="0.3">
      <c r="B23" s="2">
        <v>42.515999999999998</v>
      </c>
      <c r="C23" s="17"/>
      <c r="D23" s="2">
        <v>2</v>
      </c>
      <c r="E23" s="1">
        <v>6.7859999999999996</v>
      </c>
      <c r="F23" s="1">
        <f t="shared" si="1"/>
        <v>6.6312997347480112</v>
      </c>
      <c r="G23" s="23"/>
      <c r="H23" s="10" t="s">
        <v>14</v>
      </c>
    </row>
    <row r="24" spans="1:9" x14ac:dyDescent="0.3">
      <c r="B24" s="2">
        <v>42.914999999999999</v>
      </c>
      <c r="C24" s="17"/>
      <c r="D24" s="2">
        <v>3</v>
      </c>
      <c r="E24" s="1">
        <v>7.5049999999999999</v>
      </c>
      <c r="F24" s="1">
        <f t="shared" si="1"/>
        <v>5.9960026648900735</v>
      </c>
      <c r="G24" s="23"/>
      <c r="H24" s="21" t="s">
        <v>15</v>
      </c>
    </row>
    <row r="25" spans="1:9" x14ac:dyDescent="0.3">
      <c r="E25" s="1"/>
      <c r="F25" s="1"/>
      <c r="G25" s="24"/>
    </row>
    <row r="26" spans="1:9" x14ac:dyDescent="0.3">
      <c r="B26" s="2">
        <v>38.405000000000001</v>
      </c>
      <c r="C26" s="17">
        <v>6.25E-2</v>
      </c>
      <c r="D26" s="2">
        <v>1</v>
      </c>
      <c r="E26" s="1">
        <v>7.141</v>
      </c>
      <c r="F26" s="1">
        <f t="shared" si="1"/>
        <v>6.3016384259907579</v>
      </c>
      <c r="G26" s="23">
        <f>AVERAGE(F26:F28)</f>
        <v>6.2664388835088998</v>
      </c>
      <c r="H26" s="10" t="s">
        <v>14</v>
      </c>
    </row>
    <row r="27" spans="1:9" ht="28.8" x14ac:dyDescent="0.3">
      <c r="B27" s="2">
        <v>39.381</v>
      </c>
      <c r="C27" s="17"/>
      <c r="D27" s="2">
        <v>2</v>
      </c>
      <c r="E27" s="1">
        <v>7.2939999999999996</v>
      </c>
      <c r="F27" s="1">
        <f t="shared" si="1"/>
        <v>6.1694543460378393</v>
      </c>
      <c r="G27" s="23"/>
      <c r="H27" s="10" t="s">
        <v>14</v>
      </c>
      <c r="I27" s="7" t="s">
        <v>16</v>
      </c>
    </row>
    <row r="28" spans="1:9" ht="28.8" x14ac:dyDescent="0.3">
      <c r="B28" s="2">
        <v>38.759</v>
      </c>
      <c r="C28" s="17"/>
      <c r="D28" s="2">
        <v>3</v>
      </c>
      <c r="E28" s="1">
        <v>7.1109999999999998</v>
      </c>
      <c r="F28" s="1">
        <f t="shared" si="1"/>
        <v>6.3282238784981013</v>
      </c>
      <c r="G28" s="23"/>
      <c r="H28" s="9" t="s">
        <v>12</v>
      </c>
      <c r="I28" s="7" t="s">
        <v>16</v>
      </c>
    </row>
    <row r="29" spans="1:9" x14ac:dyDescent="0.3">
      <c r="E29" s="1"/>
      <c r="F29" s="1"/>
      <c r="G29" s="24"/>
    </row>
    <row r="30" spans="1:9" x14ac:dyDescent="0.3">
      <c r="B30" s="2">
        <v>39.039000000000001</v>
      </c>
      <c r="C30" s="17">
        <v>0.1875</v>
      </c>
      <c r="D30" s="2">
        <v>1</v>
      </c>
      <c r="E30" s="1">
        <v>6.78</v>
      </c>
      <c r="F30" s="1">
        <f t="shared" si="1"/>
        <v>6.6371681415929205</v>
      </c>
      <c r="G30" s="23">
        <f>AVERAGE(F30:F32)</f>
        <v>6.4686346916262645</v>
      </c>
      <c r="H30" s="21" t="s">
        <v>15</v>
      </c>
    </row>
    <row r="31" spans="1:9" ht="28.8" x14ac:dyDescent="0.3">
      <c r="B31" s="2">
        <v>38.997999999999998</v>
      </c>
      <c r="C31" s="17"/>
      <c r="D31" s="2">
        <v>2</v>
      </c>
      <c r="E31" s="1">
        <v>7.0330000000000004</v>
      </c>
      <c r="F31" s="1">
        <f t="shared" si="1"/>
        <v>6.3984075074648086</v>
      </c>
      <c r="G31" s="23"/>
      <c r="H31" s="21" t="s">
        <v>15</v>
      </c>
      <c r="I31" s="7" t="s">
        <v>16</v>
      </c>
    </row>
    <row r="32" spans="1:9" x14ac:dyDescent="0.3">
      <c r="B32" s="2">
        <v>39.234999999999999</v>
      </c>
      <c r="C32" s="17"/>
      <c r="D32" s="2">
        <v>3</v>
      </c>
      <c r="E32" s="1">
        <v>7.0640000000000001</v>
      </c>
      <c r="F32" s="1">
        <f t="shared" si="1"/>
        <v>6.3703284258210644</v>
      </c>
      <c r="G32" s="23"/>
      <c r="H32" s="12" t="s">
        <v>11</v>
      </c>
    </row>
    <row r="33" spans="1:9" s="3" customFormat="1" x14ac:dyDescent="0.3">
      <c r="C33" s="5"/>
      <c r="E33" s="6"/>
      <c r="F33" s="6"/>
      <c r="G33" s="25"/>
      <c r="H33" s="11"/>
      <c r="I33" s="8"/>
    </row>
    <row r="34" spans="1:9" x14ac:dyDescent="0.3">
      <c r="A34" s="4">
        <v>35</v>
      </c>
      <c r="B34" s="2">
        <v>32.088000000000001</v>
      </c>
      <c r="C34" s="17">
        <v>0.25</v>
      </c>
      <c r="D34" s="2">
        <v>1</v>
      </c>
      <c r="E34" s="1">
        <v>6.4359999999999999</v>
      </c>
      <c r="F34" s="1">
        <f t="shared" si="1"/>
        <v>6.9919204474829089</v>
      </c>
      <c r="G34" s="23">
        <f>AVERAGE(F34:F36)</f>
        <v>6.7264711280321263</v>
      </c>
      <c r="H34" s="12" t="s">
        <v>11</v>
      </c>
    </row>
    <row r="35" spans="1:9" x14ac:dyDescent="0.3">
      <c r="B35" s="2">
        <v>32.046999999999997</v>
      </c>
      <c r="C35" s="17"/>
      <c r="D35" s="2">
        <v>2</v>
      </c>
      <c r="E35" s="1">
        <v>6.8739999999999997</v>
      </c>
      <c r="F35" s="1">
        <f t="shared" si="1"/>
        <v>6.5464067500727383</v>
      </c>
      <c r="G35" s="23"/>
      <c r="H35" s="12" t="s">
        <v>11</v>
      </c>
    </row>
    <row r="36" spans="1:9" x14ac:dyDescent="0.3">
      <c r="B36" s="2">
        <v>31.494</v>
      </c>
      <c r="C36" s="17"/>
      <c r="D36" s="2">
        <v>3</v>
      </c>
      <c r="E36" s="1">
        <v>6.7759999999999998</v>
      </c>
      <c r="F36" s="1">
        <f t="shared" si="1"/>
        <v>6.6410861865407318</v>
      </c>
      <c r="G36" s="23"/>
      <c r="H36" s="12" t="s">
        <v>11</v>
      </c>
    </row>
    <row r="37" spans="1:9" x14ac:dyDescent="0.3">
      <c r="E37" s="1"/>
      <c r="F37" s="1"/>
      <c r="G37" s="24"/>
    </row>
    <row r="38" spans="1:9" x14ac:dyDescent="0.3">
      <c r="B38" s="2">
        <v>32.435000000000002</v>
      </c>
      <c r="C38" s="17">
        <v>0.125</v>
      </c>
      <c r="D38" s="2">
        <v>1</v>
      </c>
      <c r="E38" s="1">
        <v>5.891</v>
      </c>
      <c r="F38" s="1">
        <f t="shared" si="1"/>
        <v>7.6387710066202681</v>
      </c>
      <c r="G38" s="23">
        <f>AVERAGE(F38:F40)</f>
        <v>7.1682533899147103</v>
      </c>
      <c r="H38" s="21" t="s">
        <v>15</v>
      </c>
    </row>
    <row r="39" spans="1:9" ht="43.2" x14ac:dyDescent="0.3">
      <c r="B39" s="2">
        <v>32.155000000000001</v>
      </c>
      <c r="C39" s="17"/>
      <c r="D39" s="2">
        <v>2</v>
      </c>
      <c r="E39" s="1">
        <v>6.5350000000000001</v>
      </c>
      <c r="F39" s="1">
        <f t="shared" si="1"/>
        <v>6.8859984697781176</v>
      </c>
      <c r="G39" s="23"/>
      <c r="H39" s="10" t="s">
        <v>14</v>
      </c>
      <c r="I39" s="7" t="s">
        <v>5</v>
      </c>
    </row>
    <row r="40" spans="1:9" ht="43.2" x14ac:dyDescent="0.3">
      <c r="B40" s="2">
        <v>32.216999999999999</v>
      </c>
      <c r="C40" s="17"/>
      <c r="D40" s="2">
        <v>3</v>
      </c>
      <c r="E40" s="1">
        <v>6.4470000000000001</v>
      </c>
      <c r="F40" s="1">
        <f t="shared" si="1"/>
        <v>6.9799906933457425</v>
      </c>
      <c r="G40" s="23"/>
      <c r="H40" s="10" t="s">
        <v>14</v>
      </c>
      <c r="I40" s="7" t="s">
        <v>5</v>
      </c>
    </row>
    <row r="41" spans="1:9" x14ac:dyDescent="0.3">
      <c r="E41" s="1"/>
      <c r="F41" s="1"/>
      <c r="G41" s="24"/>
      <c r="H41" s="10"/>
    </row>
    <row r="42" spans="1:9" x14ac:dyDescent="0.3">
      <c r="B42" s="2">
        <v>32.356999999999999</v>
      </c>
      <c r="C42" s="17">
        <v>6.25E-2</v>
      </c>
      <c r="D42" s="2">
        <v>1</v>
      </c>
      <c r="E42" s="1">
        <v>5.258</v>
      </c>
      <c r="F42" s="1">
        <f t="shared" si="1"/>
        <v>8.558387219475085</v>
      </c>
      <c r="G42" s="23">
        <f>AVERAGE(F42:F44)</f>
        <v>8.4830149609506229</v>
      </c>
      <c r="H42" s="10" t="s">
        <v>14</v>
      </c>
    </row>
    <row r="43" spans="1:9" x14ac:dyDescent="0.3">
      <c r="B43" s="2">
        <v>31.952999999999999</v>
      </c>
      <c r="C43" s="17"/>
      <c r="D43" s="2">
        <v>2</v>
      </c>
      <c r="E43" s="1">
        <v>5.0910000000000002</v>
      </c>
      <c r="F43" s="1">
        <f t="shared" si="1"/>
        <v>8.8391278727165581</v>
      </c>
      <c r="G43" s="23"/>
      <c r="H43" s="10" t="s">
        <v>14</v>
      </c>
    </row>
    <row r="44" spans="1:9" ht="28.8" x14ac:dyDescent="0.3">
      <c r="B44" s="2">
        <v>32.831000000000003</v>
      </c>
      <c r="C44" s="17"/>
      <c r="D44" s="2">
        <v>3</v>
      </c>
      <c r="E44" s="1">
        <v>5.5890000000000004</v>
      </c>
      <c r="F44" s="1">
        <f t="shared" si="1"/>
        <v>8.0515297906602257</v>
      </c>
      <c r="G44" s="23"/>
      <c r="H44" s="9" t="s">
        <v>12</v>
      </c>
      <c r="I44" s="7" t="s">
        <v>8</v>
      </c>
    </row>
    <row r="45" spans="1:9" x14ac:dyDescent="0.3">
      <c r="E45" s="1"/>
      <c r="F45" s="1"/>
      <c r="G45" s="24"/>
    </row>
    <row r="46" spans="1:9" x14ac:dyDescent="0.3">
      <c r="B46" s="2">
        <v>32.048999999999999</v>
      </c>
      <c r="C46" s="17">
        <v>0.1875</v>
      </c>
      <c r="D46" s="2">
        <v>1</v>
      </c>
      <c r="E46" s="1">
        <v>6.3310000000000004</v>
      </c>
      <c r="F46" s="1">
        <f t="shared" si="1"/>
        <v>7.1078818512083393</v>
      </c>
      <c r="G46" s="23">
        <f>AVERAGE(F46:F48)</f>
        <v>6.8204376241612943</v>
      </c>
      <c r="H46" s="12" t="s">
        <v>11</v>
      </c>
    </row>
    <row r="47" spans="1:9" x14ac:dyDescent="0.3">
      <c r="B47" s="2">
        <v>32.384999999999998</v>
      </c>
      <c r="C47" s="17"/>
      <c r="D47" s="2">
        <v>2</v>
      </c>
      <c r="E47" s="1">
        <v>7.0750000000000002</v>
      </c>
      <c r="F47" s="1">
        <f t="shared" si="1"/>
        <v>6.3604240282685511</v>
      </c>
      <c r="G47" s="23"/>
      <c r="H47" s="12" t="s">
        <v>11</v>
      </c>
    </row>
    <row r="48" spans="1:9" x14ac:dyDescent="0.3">
      <c r="B48" s="2">
        <v>32.948999999999998</v>
      </c>
      <c r="C48" s="17"/>
      <c r="D48" s="2">
        <v>3</v>
      </c>
      <c r="E48" s="1">
        <v>6.4349999999999996</v>
      </c>
      <c r="F48" s="1">
        <f t="shared" si="1"/>
        <v>6.9930069930069934</v>
      </c>
      <c r="G48" s="23"/>
      <c r="H48" s="12" t="s">
        <v>11</v>
      </c>
    </row>
    <row r="49" spans="1:9" x14ac:dyDescent="0.3">
      <c r="E49" s="1"/>
      <c r="F49" s="1"/>
      <c r="G49" s="24"/>
    </row>
    <row r="50" spans="1:9" x14ac:dyDescent="0.3">
      <c r="B50" s="2">
        <v>33.648000000000003</v>
      </c>
      <c r="C50" s="17">
        <v>3.125E-2</v>
      </c>
      <c r="D50" s="2">
        <v>1</v>
      </c>
      <c r="E50" s="1">
        <v>6.5460000000000003</v>
      </c>
      <c r="F50" s="1">
        <f t="shared" si="1"/>
        <v>6.8744271310724105</v>
      </c>
      <c r="G50" s="23">
        <f>AVERAGE(F50:F52)</f>
        <v>7.1385568489569744</v>
      </c>
      <c r="H50" s="9" t="s">
        <v>12</v>
      </c>
    </row>
    <row r="51" spans="1:9" x14ac:dyDescent="0.3">
      <c r="B51" s="2">
        <v>33.149000000000001</v>
      </c>
      <c r="C51" s="17"/>
      <c r="D51" s="2">
        <v>2</v>
      </c>
      <c r="E51" s="1">
        <v>6.1364999999999998</v>
      </c>
      <c r="F51" s="1">
        <f t="shared" si="1"/>
        <v>7.3331703739916891</v>
      </c>
      <c r="G51" s="23"/>
      <c r="H51" s="10" t="s">
        <v>14</v>
      </c>
    </row>
    <row r="52" spans="1:9" x14ac:dyDescent="0.3">
      <c r="B52" s="2">
        <v>32.985999999999997</v>
      </c>
      <c r="C52" s="17"/>
      <c r="D52" s="2">
        <v>3</v>
      </c>
      <c r="E52" s="1">
        <v>6.2430000000000003</v>
      </c>
      <c r="F52" s="1">
        <f t="shared" si="1"/>
        <v>7.2080730418068235</v>
      </c>
      <c r="G52" s="23"/>
      <c r="H52" s="10" t="s">
        <v>14</v>
      </c>
    </row>
    <row r="53" spans="1:9" x14ac:dyDescent="0.3">
      <c r="E53" s="1"/>
      <c r="F53" s="1"/>
      <c r="G53" s="24"/>
    </row>
    <row r="54" spans="1:9" x14ac:dyDescent="0.3">
      <c r="B54" s="2">
        <v>32.746000000000002</v>
      </c>
      <c r="C54" s="17">
        <v>9.375E-2</v>
      </c>
      <c r="D54" s="2">
        <v>1</v>
      </c>
      <c r="E54" s="1">
        <v>6.5910000000000002</v>
      </c>
      <c r="F54" s="1">
        <f t="shared" si="1"/>
        <v>6.827492034592626</v>
      </c>
      <c r="G54" s="23">
        <f>AVERAGE(F54:F56)</f>
        <v>6.940457451859694</v>
      </c>
      <c r="H54" s="21" t="s">
        <v>15</v>
      </c>
    </row>
    <row r="55" spans="1:9" ht="28.8" x14ac:dyDescent="0.3">
      <c r="B55" s="2">
        <v>33.429000000000002</v>
      </c>
      <c r="C55" s="17"/>
      <c r="D55" s="2">
        <v>2</v>
      </c>
      <c r="E55" s="1">
        <v>6.5350000000000001</v>
      </c>
      <c r="F55" s="1">
        <f t="shared" si="1"/>
        <v>6.8859984697781176</v>
      </c>
      <c r="G55" s="23"/>
      <c r="H55" s="10" t="s">
        <v>14</v>
      </c>
      <c r="I55" s="7" t="s">
        <v>6</v>
      </c>
    </row>
    <row r="56" spans="1:9" ht="43.2" x14ac:dyDescent="0.3">
      <c r="B56" s="2">
        <v>32.594999999999999</v>
      </c>
      <c r="C56" s="17"/>
      <c r="D56" s="2">
        <v>3</v>
      </c>
      <c r="E56" s="1">
        <v>6.3310000000000004</v>
      </c>
      <c r="F56" s="1">
        <f t="shared" si="1"/>
        <v>7.1078818512083393</v>
      </c>
      <c r="G56" s="23"/>
      <c r="H56" s="10" t="s">
        <v>14</v>
      </c>
      <c r="I56" s="7" t="s">
        <v>7</v>
      </c>
    </row>
    <row r="57" spans="1:9" s="3" customFormat="1" x14ac:dyDescent="0.3">
      <c r="C57" s="5"/>
      <c r="E57" s="6"/>
      <c r="F57" s="6"/>
      <c r="G57" s="25"/>
      <c r="H57" s="11"/>
      <c r="I57" s="8"/>
    </row>
    <row r="58" spans="1:9" x14ac:dyDescent="0.3">
      <c r="A58" s="4">
        <v>30</v>
      </c>
      <c r="B58" s="2">
        <v>30.173999999999999</v>
      </c>
      <c r="C58" s="17">
        <v>0.125</v>
      </c>
      <c r="D58" s="2">
        <v>1</v>
      </c>
      <c r="E58" s="1">
        <v>6.6749999999999998</v>
      </c>
      <c r="F58" s="1">
        <f t="shared" si="1"/>
        <v>6.7415730337078656</v>
      </c>
      <c r="G58" s="23">
        <f>AVERAGE(F58:F60)</f>
        <v>6.7673961033149643</v>
      </c>
      <c r="H58" s="12" t="s">
        <v>11</v>
      </c>
    </row>
    <row r="59" spans="1:9" x14ac:dyDescent="0.3">
      <c r="B59" s="2">
        <v>31.888999999999999</v>
      </c>
      <c r="C59" s="17"/>
      <c r="D59" s="2">
        <v>2</v>
      </c>
      <c r="E59" s="1">
        <v>6.52</v>
      </c>
      <c r="F59" s="1">
        <f t="shared" si="1"/>
        <v>6.9018404907975466</v>
      </c>
      <c r="G59" s="23"/>
      <c r="H59" s="21" t="s">
        <v>17</v>
      </c>
    </row>
    <row r="60" spans="1:9" x14ac:dyDescent="0.3">
      <c r="B60" s="2">
        <v>31.623000000000001</v>
      </c>
      <c r="C60" s="17"/>
      <c r="D60" s="2">
        <v>3</v>
      </c>
      <c r="E60" s="1">
        <v>6.758</v>
      </c>
      <c r="F60" s="1">
        <f t="shared" si="1"/>
        <v>6.658774785439479</v>
      </c>
      <c r="G60" s="23"/>
      <c r="H60" s="12" t="s">
        <v>11</v>
      </c>
    </row>
    <row r="61" spans="1:9" x14ac:dyDescent="0.3">
      <c r="E61" s="1"/>
      <c r="F61" s="1"/>
      <c r="G61" s="24"/>
    </row>
    <row r="62" spans="1:9" x14ac:dyDescent="0.3">
      <c r="B62" s="2">
        <v>31.693000000000001</v>
      </c>
      <c r="C62" s="17">
        <v>6.25E-2</v>
      </c>
      <c r="D62" s="2">
        <v>1</v>
      </c>
      <c r="E62" s="1">
        <v>6.9119999999999999</v>
      </c>
      <c r="F62" s="1">
        <f t="shared" si="1"/>
        <v>6.510416666666667</v>
      </c>
      <c r="G62" s="23">
        <f>AVERAGE(F62:F64)</f>
        <v>6.5741009053710302</v>
      </c>
      <c r="H62" s="10" t="s">
        <v>14</v>
      </c>
      <c r="I62" s="7" t="s">
        <v>9</v>
      </c>
    </row>
    <row r="63" spans="1:9" ht="28.8" x14ac:dyDescent="0.3">
      <c r="B63" s="2">
        <v>31.951000000000001</v>
      </c>
      <c r="C63" s="17"/>
      <c r="D63" s="2">
        <v>2</v>
      </c>
      <c r="E63" s="1">
        <v>6.8680000000000003</v>
      </c>
      <c r="F63" s="1">
        <f t="shared" si="1"/>
        <v>6.5521258008153751</v>
      </c>
      <c r="G63" s="23"/>
      <c r="H63" s="10" t="s">
        <v>14</v>
      </c>
      <c r="I63" s="7" t="s">
        <v>18</v>
      </c>
    </row>
    <row r="64" spans="1:9" x14ac:dyDescent="0.3">
      <c r="B64" s="2">
        <v>32.097000000000001</v>
      </c>
      <c r="C64" s="17"/>
      <c r="D64" s="2">
        <v>3</v>
      </c>
      <c r="E64" s="1">
        <v>6.7569999999999997</v>
      </c>
      <c r="F64" s="1">
        <f t="shared" si="1"/>
        <v>6.6597602486310494</v>
      </c>
      <c r="G64" s="23"/>
      <c r="H64" s="10" t="s">
        <v>14</v>
      </c>
    </row>
    <row r="65" spans="1:9" x14ac:dyDescent="0.3">
      <c r="E65" s="1"/>
      <c r="F65" s="1"/>
      <c r="G65" s="24"/>
      <c r="H65" s="10"/>
    </row>
    <row r="66" spans="1:9" x14ac:dyDescent="0.3">
      <c r="B66" s="2">
        <v>32.613</v>
      </c>
      <c r="C66" s="17">
        <v>3.125E-2</v>
      </c>
      <c r="D66" s="2">
        <v>1</v>
      </c>
      <c r="E66" s="1">
        <v>7.101</v>
      </c>
      <c r="F66" s="1">
        <f t="shared" si="1"/>
        <v>6.3371356147021549</v>
      </c>
      <c r="G66" s="23">
        <f>AVERAGE(F66:F68)</f>
        <v>6.1653173275675144</v>
      </c>
      <c r="H66" s="10" t="s">
        <v>14</v>
      </c>
    </row>
    <row r="67" spans="1:9" ht="43.2" x14ac:dyDescent="0.3">
      <c r="B67" s="2">
        <v>32.256</v>
      </c>
      <c r="C67" s="17"/>
      <c r="D67" s="2">
        <v>2</v>
      </c>
      <c r="E67" s="1">
        <v>7.1340000000000003</v>
      </c>
      <c r="F67" s="1">
        <f t="shared" ref="F67:F94" si="2">$A$2/E67</f>
        <v>6.3078216989066442</v>
      </c>
      <c r="G67" s="23"/>
      <c r="H67" s="9" t="s">
        <v>12</v>
      </c>
      <c r="I67" s="7" t="s">
        <v>19</v>
      </c>
    </row>
    <row r="68" spans="1:9" ht="43.2" x14ac:dyDescent="0.3">
      <c r="B68" s="2">
        <v>33.188000000000002</v>
      </c>
      <c r="C68" s="17"/>
      <c r="D68" s="2">
        <v>3</v>
      </c>
      <c r="E68" s="1">
        <v>7.6909999999999998</v>
      </c>
      <c r="F68" s="1">
        <f t="shared" si="2"/>
        <v>5.8509946690937458</v>
      </c>
      <c r="G68" s="23"/>
      <c r="H68" s="10" t="s">
        <v>14</v>
      </c>
      <c r="I68" s="7" t="s">
        <v>20</v>
      </c>
    </row>
    <row r="69" spans="1:9" x14ac:dyDescent="0.3">
      <c r="E69" s="1"/>
      <c r="F69" s="1"/>
      <c r="G69" s="24"/>
    </row>
    <row r="70" spans="1:9" x14ac:dyDescent="0.3">
      <c r="B70" s="2">
        <v>34.853000000000002</v>
      </c>
      <c r="C70" s="17">
        <v>9.375E-2</v>
      </c>
      <c r="D70" s="2">
        <v>1</v>
      </c>
      <c r="E70" s="1">
        <v>7.0739999999999998</v>
      </c>
      <c r="F70" s="1">
        <f t="shared" si="2"/>
        <v>6.3613231552162848</v>
      </c>
      <c r="G70" s="23">
        <f>AVERAGE(F70:F72)</f>
        <v>6.1751039880607523</v>
      </c>
      <c r="H70" s="21" t="s">
        <v>15</v>
      </c>
    </row>
    <row r="71" spans="1:9" ht="43.2" x14ac:dyDescent="0.3">
      <c r="B71" s="2">
        <v>35.518000000000001</v>
      </c>
      <c r="C71" s="17"/>
      <c r="D71" s="2">
        <v>2</v>
      </c>
      <c r="E71" s="1">
        <v>7.5659999999999998</v>
      </c>
      <c r="F71" s="1">
        <f t="shared" si="2"/>
        <v>5.9476605868358448</v>
      </c>
      <c r="G71" s="23"/>
      <c r="H71" s="10" t="s">
        <v>14</v>
      </c>
      <c r="I71" s="7" t="s">
        <v>21</v>
      </c>
    </row>
    <row r="72" spans="1:9" ht="43.2" x14ac:dyDescent="0.3">
      <c r="B72" s="2">
        <v>35.136000000000003</v>
      </c>
      <c r="C72" s="17"/>
      <c r="D72" s="2">
        <v>3</v>
      </c>
      <c r="E72" s="1">
        <v>7.2389999999999999</v>
      </c>
      <c r="F72" s="1">
        <f t="shared" si="2"/>
        <v>6.2163282221301284</v>
      </c>
      <c r="G72" s="23"/>
      <c r="H72" s="10" t="s">
        <v>14</v>
      </c>
      <c r="I72" s="7" t="s">
        <v>21</v>
      </c>
    </row>
    <row r="73" spans="1:9" x14ac:dyDescent="0.3">
      <c r="E73" s="1"/>
      <c r="F73" s="1"/>
      <c r="G73" s="24"/>
    </row>
    <row r="74" spans="1:9" x14ac:dyDescent="0.3">
      <c r="B74" s="2">
        <v>33.078000000000003</v>
      </c>
      <c r="C74" s="17">
        <v>1.5625E-2</v>
      </c>
      <c r="D74" s="2">
        <v>1</v>
      </c>
      <c r="E74" s="1">
        <v>6.54</v>
      </c>
      <c r="F74" s="1">
        <f t="shared" si="2"/>
        <v>6.8807339449541285</v>
      </c>
      <c r="G74" s="23">
        <f>AVERAGE(F74:F76)</f>
        <v>6.6343213877720508</v>
      </c>
      <c r="H74" s="9" t="s">
        <v>12</v>
      </c>
    </row>
    <row r="75" spans="1:9" x14ac:dyDescent="0.3">
      <c r="B75" s="2">
        <v>31.91</v>
      </c>
      <c r="C75" s="17"/>
      <c r="D75" s="2">
        <v>2</v>
      </c>
      <c r="E75" s="1">
        <v>6.49</v>
      </c>
      <c r="F75" s="1">
        <f t="shared" si="2"/>
        <v>6.9337442218798149</v>
      </c>
      <c r="G75" s="23"/>
      <c r="H75" s="9" t="s">
        <v>12</v>
      </c>
    </row>
    <row r="76" spans="1:9" x14ac:dyDescent="0.3">
      <c r="B76" s="2">
        <v>32.704999999999998</v>
      </c>
      <c r="C76" s="17"/>
      <c r="D76" s="2">
        <v>3</v>
      </c>
      <c r="E76" s="1">
        <v>7.391</v>
      </c>
      <c r="F76" s="1">
        <f t="shared" si="2"/>
        <v>6.0884859964822082</v>
      </c>
      <c r="G76" s="23"/>
      <c r="H76" s="9" t="s">
        <v>12</v>
      </c>
    </row>
    <row r="77" spans="1:9" s="3" customFormat="1" x14ac:dyDescent="0.3">
      <c r="C77" s="5"/>
      <c r="G77" s="26"/>
      <c r="H77" s="11"/>
      <c r="I77" s="8"/>
    </row>
    <row r="78" spans="1:9" x14ac:dyDescent="0.3">
      <c r="A78" s="4">
        <v>25</v>
      </c>
      <c r="B78" s="2">
        <v>25.638000000000002</v>
      </c>
      <c r="C78" s="17">
        <v>6.25E-2</v>
      </c>
      <c r="D78" s="2">
        <v>1</v>
      </c>
      <c r="E78" s="1">
        <v>6.3849999999999998</v>
      </c>
      <c r="F78" s="1">
        <f t="shared" si="2"/>
        <v>7.047768206734534</v>
      </c>
      <c r="G78" s="23">
        <f>AVERAGE(F78:F80)</f>
        <v>6.8297190822075651</v>
      </c>
      <c r="H78" s="21" t="s">
        <v>15</v>
      </c>
    </row>
    <row r="79" spans="1:9" x14ac:dyDescent="0.3">
      <c r="B79" s="2">
        <v>25.600999999999999</v>
      </c>
      <c r="C79" s="17"/>
      <c r="D79" s="2">
        <v>2</v>
      </c>
      <c r="E79" s="1">
        <v>6.6539999999999999</v>
      </c>
      <c r="F79" s="1">
        <f t="shared" si="2"/>
        <v>6.7628494138863839</v>
      </c>
      <c r="G79" s="23"/>
      <c r="H79" s="21" t="s">
        <v>15</v>
      </c>
    </row>
    <row r="80" spans="1:9" x14ac:dyDescent="0.3">
      <c r="B80" s="2">
        <v>25.710999999999999</v>
      </c>
      <c r="C80" s="17"/>
      <c r="D80" s="2">
        <v>3</v>
      </c>
      <c r="E80" s="1">
        <v>6.7380000000000004</v>
      </c>
      <c r="F80" s="1">
        <f t="shared" si="2"/>
        <v>6.6785396260017809</v>
      </c>
      <c r="G80" s="23"/>
      <c r="H80" s="12" t="s">
        <v>43</v>
      </c>
    </row>
    <row r="82" spans="1:9" x14ac:dyDescent="0.3">
      <c r="B82" s="2">
        <v>25.814</v>
      </c>
      <c r="C82" s="17">
        <v>3.125E-2</v>
      </c>
      <c r="D82" s="2">
        <v>1</v>
      </c>
      <c r="E82" s="1">
        <v>6.4989999999999997</v>
      </c>
      <c r="F82" s="1">
        <f t="shared" si="2"/>
        <v>6.924142175719342</v>
      </c>
      <c r="G82" s="23">
        <f>AVERAGE(F82:F84)</f>
        <v>7.0487475545529747</v>
      </c>
      <c r="H82" s="10" t="s">
        <v>14</v>
      </c>
    </row>
    <row r="83" spans="1:9" ht="28.8" x14ac:dyDescent="0.3">
      <c r="B83" s="2">
        <v>26.11</v>
      </c>
      <c r="C83" s="17"/>
      <c r="D83" s="2">
        <v>2</v>
      </c>
      <c r="E83" s="1">
        <v>6.62</v>
      </c>
      <c r="F83" s="1">
        <f t="shared" si="2"/>
        <v>6.7975830815709966</v>
      </c>
      <c r="G83" s="23"/>
      <c r="H83" s="10" t="s">
        <v>14</v>
      </c>
      <c r="I83" s="7" t="s">
        <v>44</v>
      </c>
    </row>
    <row r="84" spans="1:9" x14ac:dyDescent="0.3">
      <c r="B84" s="2">
        <v>28.568000000000001</v>
      </c>
      <c r="C84" s="17"/>
      <c r="D84" s="2">
        <v>3</v>
      </c>
      <c r="E84" s="1">
        <v>6.0609999999999999</v>
      </c>
      <c r="F84" s="1">
        <f t="shared" si="2"/>
        <v>7.4245174063685857</v>
      </c>
      <c r="G84" s="23"/>
      <c r="H84" s="9" t="s">
        <v>12</v>
      </c>
    </row>
    <row r="86" spans="1:9" x14ac:dyDescent="0.3">
      <c r="B86" s="2">
        <v>27.803999999999998</v>
      </c>
      <c r="C86" s="17">
        <v>1.5625E-2</v>
      </c>
      <c r="D86" s="2">
        <v>1</v>
      </c>
      <c r="E86" s="1">
        <v>5.5789999999999997</v>
      </c>
      <c r="F86" s="1">
        <f t="shared" si="2"/>
        <v>8.0659616418713043</v>
      </c>
      <c r="G86" s="23">
        <f>AVERAGE(F86:F88)</f>
        <v>7.7924949936391927</v>
      </c>
      <c r="H86" s="9" t="s">
        <v>45</v>
      </c>
    </row>
    <row r="87" spans="1:9" x14ac:dyDescent="0.3">
      <c r="B87" s="2">
        <v>27.869</v>
      </c>
      <c r="C87" s="17"/>
      <c r="D87" s="2">
        <v>2</v>
      </c>
      <c r="E87" s="1">
        <v>5.6680000000000001</v>
      </c>
      <c r="F87" s="1">
        <f t="shared" si="2"/>
        <v>7.9393083980239938</v>
      </c>
      <c r="G87" s="23"/>
      <c r="H87" s="9" t="s">
        <v>45</v>
      </c>
    </row>
    <row r="88" spans="1:9" ht="28.8" x14ac:dyDescent="0.3">
      <c r="B88" s="2">
        <v>27.975999999999999</v>
      </c>
      <c r="C88" s="17"/>
      <c r="D88" s="2">
        <v>3</v>
      </c>
      <c r="E88" s="1">
        <v>6.1040000000000001</v>
      </c>
      <c r="F88" s="1">
        <f t="shared" si="2"/>
        <v>7.3722149410222801</v>
      </c>
      <c r="G88" s="23"/>
      <c r="H88" s="16" t="s">
        <v>48</v>
      </c>
      <c r="I88" s="7" t="s">
        <v>46</v>
      </c>
    </row>
    <row r="89" spans="1:9" s="3" customFormat="1" x14ac:dyDescent="0.3">
      <c r="C89" s="5"/>
      <c r="G89" s="26"/>
      <c r="H89" s="11"/>
      <c r="I89" s="8"/>
    </row>
    <row r="90" spans="1:9" ht="28.8" x14ac:dyDescent="0.3">
      <c r="A90" s="4">
        <v>20</v>
      </c>
      <c r="B90" s="2">
        <v>20.667000000000002</v>
      </c>
      <c r="C90" s="4">
        <v>1.5625E-2</v>
      </c>
      <c r="D90" s="2">
        <v>1</v>
      </c>
      <c r="E90" s="1">
        <v>5.149</v>
      </c>
      <c r="F90" s="1">
        <f t="shared" si="2"/>
        <v>8.7395610798213248</v>
      </c>
      <c r="G90" s="24">
        <f>F90</f>
        <v>8.7395610798213248</v>
      </c>
      <c r="H90" s="16" t="s">
        <v>48</v>
      </c>
      <c r="I90" s="7" t="s">
        <v>47</v>
      </c>
    </row>
    <row r="92" spans="1:9" x14ac:dyDescent="0.3">
      <c r="B92" s="2">
        <v>21.172999999999998</v>
      </c>
      <c r="C92" s="4">
        <v>6.25E-2</v>
      </c>
      <c r="D92" s="2">
        <v>1</v>
      </c>
      <c r="E92" s="1">
        <v>5.8</v>
      </c>
      <c r="F92" s="1">
        <f t="shared" si="2"/>
        <v>7.7586206896551726</v>
      </c>
      <c r="G92" s="24">
        <f>F92</f>
        <v>7.7586206896551726</v>
      </c>
      <c r="H92" s="12" t="s">
        <v>43</v>
      </c>
    </row>
    <row r="94" spans="1:9" ht="28.8" x14ac:dyDescent="0.3">
      <c r="B94" s="2">
        <v>20.22</v>
      </c>
      <c r="C94" s="4">
        <v>3.125E-2</v>
      </c>
      <c r="D94" s="2">
        <v>1</v>
      </c>
      <c r="E94" s="2">
        <v>5.5</v>
      </c>
      <c r="F94" s="1">
        <f t="shared" si="2"/>
        <v>8.1818181818181817</v>
      </c>
      <c r="G94" s="24">
        <f>F94</f>
        <v>8.1818181818181817</v>
      </c>
      <c r="H94" s="16" t="s">
        <v>48</v>
      </c>
      <c r="I94" s="7" t="s">
        <v>47</v>
      </c>
    </row>
    <row r="113" spans="8:8" x14ac:dyDescent="0.3">
      <c r="H113" s="22"/>
    </row>
  </sheetData>
  <mergeCells count="44">
    <mergeCell ref="C86:C88"/>
    <mergeCell ref="G78:G80"/>
    <mergeCell ref="G82:G84"/>
    <mergeCell ref="G86:G88"/>
    <mergeCell ref="C78:C80"/>
    <mergeCell ref="C82:C84"/>
    <mergeCell ref="G74:G76"/>
    <mergeCell ref="G70:G72"/>
    <mergeCell ref="G66:G68"/>
    <mergeCell ref="G62:G64"/>
    <mergeCell ref="G58:G60"/>
    <mergeCell ref="G34:G36"/>
    <mergeCell ref="G54:G56"/>
    <mergeCell ref="G50:G52"/>
    <mergeCell ref="G46:G48"/>
    <mergeCell ref="G42:G44"/>
    <mergeCell ref="G38:G40"/>
    <mergeCell ref="G2:G4"/>
    <mergeCell ref="G6:G8"/>
    <mergeCell ref="G10:G12"/>
    <mergeCell ref="G14:G16"/>
    <mergeCell ref="G30:G32"/>
    <mergeCell ref="G26:G28"/>
    <mergeCell ref="G22:G24"/>
    <mergeCell ref="G18:G20"/>
    <mergeCell ref="C2:C4"/>
    <mergeCell ref="C6:C8"/>
    <mergeCell ref="C10:C12"/>
    <mergeCell ref="C14:C16"/>
    <mergeCell ref="C18:C20"/>
    <mergeCell ref="C22:C24"/>
    <mergeCell ref="C26:C28"/>
    <mergeCell ref="C30:C32"/>
    <mergeCell ref="C34:C36"/>
    <mergeCell ref="C38:C40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K97"/>
  <sheetViews>
    <sheetView zoomScale="78" workbookViewId="0">
      <pane ySplit="1" topLeftCell="A2" activePane="bottomLeft" state="frozen"/>
      <selection pane="bottomLeft" activeCell="I2" sqref="I2:I4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4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4"/>
    <col min="10" max="10" width="35.5546875" style="9" customWidth="1"/>
    <col min="11" max="11" width="36.21875" style="7" customWidth="1"/>
    <col min="12" max="16384" width="8.88671875" style="2"/>
  </cols>
  <sheetData>
    <row r="1" spans="1:11" s="28" customFormat="1" ht="54" x14ac:dyDescent="0.35">
      <c r="A1" s="28" t="s">
        <v>25</v>
      </c>
      <c r="B1" s="28" t="s">
        <v>26</v>
      </c>
      <c r="C1" s="28" t="s">
        <v>30</v>
      </c>
      <c r="D1" s="28" t="s">
        <v>0</v>
      </c>
      <c r="E1" s="28" t="s">
        <v>27</v>
      </c>
      <c r="F1" s="28" t="s">
        <v>49</v>
      </c>
      <c r="G1" s="28" t="s">
        <v>28</v>
      </c>
      <c r="H1" s="28" t="s">
        <v>1</v>
      </c>
      <c r="I1" s="28" t="s">
        <v>67</v>
      </c>
      <c r="J1" s="29" t="s">
        <v>31</v>
      </c>
      <c r="K1" s="30" t="s">
        <v>3</v>
      </c>
    </row>
    <row r="2" spans="1:11" ht="28.8" x14ac:dyDescent="0.3">
      <c r="A2" s="4">
        <v>25</v>
      </c>
      <c r="B2" s="2">
        <v>24.513999999999999</v>
      </c>
      <c r="C2" s="17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18">
        <f>AVERAGE(H2:H4)</f>
        <v>3.5180559313113289</v>
      </c>
      <c r="J2" s="10" t="s">
        <v>32</v>
      </c>
      <c r="K2" s="7" t="s">
        <v>33</v>
      </c>
    </row>
    <row r="3" spans="1:11" ht="28.8" x14ac:dyDescent="0.3">
      <c r="B3" s="2">
        <v>24.827999999999999</v>
      </c>
      <c r="C3" s="17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18"/>
      <c r="J3" s="10" t="s">
        <v>32</v>
      </c>
      <c r="K3" s="7" t="s">
        <v>33</v>
      </c>
    </row>
    <row r="4" spans="1:11" ht="28.8" x14ac:dyDescent="0.3">
      <c r="B4" s="2">
        <v>24.562000000000001</v>
      </c>
      <c r="C4" s="17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18"/>
      <c r="J4" s="10" t="s">
        <v>32</v>
      </c>
      <c r="K4" s="7" t="s">
        <v>33</v>
      </c>
    </row>
    <row r="5" spans="1:11" x14ac:dyDescent="0.3">
      <c r="F5" s="1"/>
      <c r="G5" s="1"/>
      <c r="H5" s="1"/>
      <c r="I5" s="19"/>
    </row>
    <row r="6" spans="1:11" ht="28.8" x14ac:dyDescent="0.3">
      <c r="B6" s="2">
        <v>26.574000000000002</v>
      </c>
      <c r="C6" s="17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18">
        <f>AVERAGE(H6:H8)</f>
        <v>3.6452593226495726</v>
      </c>
      <c r="J6" s="10" t="s">
        <v>54</v>
      </c>
    </row>
    <row r="7" spans="1:11" ht="28.8" x14ac:dyDescent="0.3">
      <c r="B7" s="2">
        <v>24.106000000000002</v>
      </c>
      <c r="C7" s="17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18"/>
      <c r="J7" s="10" t="s">
        <v>54</v>
      </c>
    </row>
    <row r="8" spans="1:11" ht="28.8" x14ac:dyDescent="0.3">
      <c r="B8" s="2">
        <v>23.815000000000001</v>
      </c>
      <c r="C8" s="17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18"/>
      <c r="J8" s="14" t="s">
        <v>52</v>
      </c>
    </row>
    <row r="9" spans="1:11" x14ac:dyDescent="0.3">
      <c r="F9" s="1"/>
      <c r="G9" s="1"/>
      <c r="H9" s="1"/>
      <c r="I9" s="19"/>
    </row>
    <row r="10" spans="1:11" ht="28.8" x14ac:dyDescent="0.3">
      <c r="B10" s="2">
        <v>23.407</v>
      </c>
      <c r="C10" s="17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18">
        <f>AVERAGE(H10:H12)</f>
        <v>3.5007154553749125</v>
      </c>
      <c r="J10" s="16" t="s">
        <v>55</v>
      </c>
      <c r="K10" s="7" t="s">
        <v>63</v>
      </c>
    </row>
    <row r="11" spans="1:11" x14ac:dyDescent="0.3">
      <c r="B11" s="2">
        <v>22.93</v>
      </c>
      <c r="C11" s="17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18"/>
      <c r="J11" s="16" t="s">
        <v>53</v>
      </c>
    </row>
    <row r="12" spans="1:11" ht="28.8" x14ac:dyDescent="0.3">
      <c r="B12" s="2">
        <v>23.077000000000002</v>
      </c>
      <c r="C12" s="17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18"/>
      <c r="J12" s="16" t="s">
        <v>55</v>
      </c>
      <c r="K12" s="7" t="s">
        <v>64</v>
      </c>
    </row>
    <row r="13" spans="1:11" s="3" customFormat="1" x14ac:dyDescent="0.3">
      <c r="A13" s="5"/>
      <c r="C13" s="5"/>
      <c r="F13" s="6"/>
      <c r="G13" s="6"/>
      <c r="H13" s="6"/>
      <c r="I13" s="20"/>
      <c r="J13" s="15"/>
      <c r="K13" s="8"/>
    </row>
    <row r="14" spans="1:11" x14ac:dyDescent="0.3">
      <c r="A14" s="4">
        <v>30</v>
      </c>
      <c r="B14" s="2">
        <v>29.452000000000002</v>
      </c>
      <c r="C14" s="4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19">
        <f>H14</f>
        <v>4.7624510638297872</v>
      </c>
      <c r="J14" s="12" t="s">
        <v>34</v>
      </c>
    </row>
    <row r="15" spans="1:11" x14ac:dyDescent="0.3">
      <c r="F15" s="1"/>
      <c r="G15" s="1"/>
      <c r="H15" s="1"/>
      <c r="I15" s="19"/>
    </row>
    <row r="16" spans="1:11" x14ac:dyDescent="0.3">
      <c r="B16" s="2">
        <v>29.216000000000001</v>
      </c>
      <c r="C16" s="17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18">
        <f>AVERAGE(H16:H18)</f>
        <v>4.5842779130434774</v>
      </c>
      <c r="J16" s="10" t="s">
        <v>32</v>
      </c>
      <c r="K16" s="7" t="s">
        <v>35</v>
      </c>
    </row>
    <row r="17" spans="1:11" ht="28.8" x14ac:dyDescent="0.3">
      <c r="B17" s="2">
        <v>27.94</v>
      </c>
      <c r="C17" s="17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/>
      <c r="I17" s="18"/>
      <c r="J17" s="13" t="s">
        <v>36</v>
      </c>
    </row>
    <row r="18" spans="1:11" ht="28.8" x14ac:dyDescent="0.3">
      <c r="B18" s="2">
        <v>28.353999999999999</v>
      </c>
      <c r="C18" s="17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18"/>
      <c r="J18" s="13" t="s">
        <v>36</v>
      </c>
    </row>
    <row r="19" spans="1:11" x14ac:dyDescent="0.3">
      <c r="F19" s="1"/>
      <c r="G19" s="1"/>
      <c r="H19" s="1"/>
      <c r="I19" s="19"/>
    </row>
    <row r="20" spans="1:11" x14ac:dyDescent="0.3">
      <c r="B20" s="2">
        <v>28.327999999999999</v>
      </c>
      <c r="C20" s="17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18">
        <f>AVERAGE(H20:H22)</f>
        <v>4.946423354347826</v>
      </c>
      <c r="J20" s="9" t="s">
        <v>37</v>
      </c>
      <c r="K20" s="7" t="s">
        <v>38</v>
      </c>
    </row>
    <row r="21" spans="1:11" x14ac:dyDescent="0.3">
      <c r="B21" s="2">
        <v>30.486999999999998</v>
      </c>
      <c r="C21" s="17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18"/>
      <c r="J21" s="9" t="s">
        <v>37</v>
      </c>
    </row>
    <row r="22" spans="1:11" x14ac:dyDescent="0.3">
      <c r="B22" s="2">
        <v>30.256</v>
      </c>
      <c r="C22" s="17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18"/>
      <c r="J22" s="10" t="s">
        <v>32</v>
      </c>
    </row>
    <row r="23" spans="1:11" x14ac:dyDescent="0.3">
      <c r="F23" s="1"/>
      <c r="G23" s="1"/>
      <c r="H23" s="1"/>
      <c r="I23" s="19"/>
      <c r="J23" s="10"/>
    </row>
    <row r="24" spans="1:11" ht="28.8" x14ac:dyDescent="0.3">
      <c r="B24" s="2">
        <v>27.22</v>
      </c>
      <c r="C24" s="17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18">
        <f>AVERAGE(H24:H26)</f>
        <v>4.3611690896348927</v>
      </c>
      <c r="J24" s="13" t="s">
        <v>36</v>
      </c>
      <c r="K24" s="7" t="s">
        <v>39</v>
      </c>
    </row>
    <row r="25" spans="1:11" ht="28.8" x14ac:dyDescent="0.3">
      <c r="B25" s="2">
        <v>28.158000000000001</v>
      </c>
      <c r="C25" s="17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18"/>
      <c r="J25" s="13" t="s">
        <v>36</v>
      </c>
      <c r="K25" s="7" t="s">
        <v>39</v>
      </c>
    </row>
    <row r="26" spans="1:11" x14ac:dyDescent="0.3">
      <c r="B26" s="2">
        <v>28.367999999999999</v>
      </c>
      <c r="C26" s="17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18"/>
      <c r="J26" s="12" t="s">
        <v>34</v>
      </c>
    </row>
    <row r="27" spans="1:11" x14ac:dyDescent="0.3">
      <c r="F27" s="1"/>
      <c r="G27" s="1"/>
      <c r="H27" s="1"/>
      <c r="I27" s="19"/>
    </row>
    <row r="28" spans="1:11" x14ac:dyDescent="0.3">
      <c r="B28" s="2">
        <v>28.521000000000001</v>
      </c>
      <c r="C28" s="17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18">
        <f>AVERAGE(H28:H30)</f>
        <v>4.197190005752085</v>
      </c>
      <c r="J28" s="10" t="s">
        <v>32</v>
      </c>
      <c r="K28" s="7" t="s">
        <v>39</v>
      </c>
    </row>
    <row r="29" spans="1:11" x14ac:dyDescent="0.3">
      <c r="B29" s="2">
        <v>28.402000000000001</v>
      </c>
      <c r="C29" s="17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18"/>
      <c r="J29" s="10" t="s">
        <v>32</v>
      </c>
      <c r="K29" s="7" t="s">
        <v>39</v>
      </c>
    </row>
    <row r="30" spans="1:11" ht="28.8" x14ac:dyDescent="0.3">
      <c r="B30" s="2">
        <v>28.201000000000001</v>
      </c>
      <c r="C30" s="17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18"/>
      <c r="J30" s="9" t="s">
        <v>37</v>
      </c>
      <c r="K30" s="7" t="s">
        <v>33</v>
      </c>
    </row>
    <row r="31" spans="1:11" s="3" customFormat="1" x14ac:dyDescent="0.3">
      <c r="A31" s="5"/>
      <c r="C31" s="5"/>
      <c r="H31" s="6"/>
      <c r="I31" s="20"/>
      <c r="J31" s="11"/>
      <c r="K31" s="8"/>
    </row>
    <row r="32" spans="1:11" ht="28.8" x14ac:dyDescent="0.3">
      <c r="A32" s="4">
        <v>35</v>
      </c>
      <c r="B32" s="2">
        <v>34.872</v>
      </c>
      <c r="C32" s="17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18">
        <v>3.5180559313113289</v>
      </c>
      <c r="J32" s="13" t="s">
        <v>36</v>
      </c>
      <c r="K32" s="7" t="s">
        <v>40</v>
      </c>
    </row>
    <row r="33" spans="1:11" ht="28.8" x14ac:dyDescent="0.3">
      <c r="B33" s="2">
        <v>35.456000000000003</v>
      </c>
      <c r="C33" s="17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18"/>
      <c r="J33" s="13" t="s">
        <v>36</v>
      </c>
    </row>
    <row r="34" spans="1:11" x14ac:dyDescent="0.3">
      <c r="B34" s="2">
        <v>35.671999999999997</v>
      </c>
      <c r="C34" s="17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18"/>
      <c r="J34" s="12" t="s">
        <v>34</v>
      </c>
    </row>
    <row r="35" spans="1:11" x14ac:dyDescent="0.3">
      <c r="B35" s="2">
        <v>36.130000000000003</v>
      </c>
      <c r="C35" s="17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18"/>
      <c r="J35" s="12" t="s">
        <v>34</v>
      </c>
    </row>
    <row r="36" spans="1:11" x14ac:dyDescent="0.3">
      <c r="G36" s="1"/>
      <c r="H36" s="1"/>
      <c r="I36" s="19"/>
    </row>
    <row r="37" spans="1:11" ht="28.8" x14ac:dyDescent="0.3">
      <c r="B37" s="2">
        <v>36.427999999999997</v>
      </c>
      <c r="C37" s="17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18">
        <f>AVERAGE(H37:H39)</f>
        <v>5.0634457600732601</v>
      </c>
      <c r="J37" s="10" t="s">
        <v>32</v>
      </c>
      <c r="K37" s="7" t="s">
        <v>41</v>
      </c>
    </row>
    <row r="38" spans="1:11" x14ac:dyDescent="0.3">
      <c r="B38" s="2">
        <v>36.104999999999997</v>
      </c>
      <c r="C38" s="17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18"/>
      <c r="J38" s="10" t="s">
        <v>32</v>
      </c>
    </row>
    <row r="39" spans="1:11" ht="28.8" x14ac:dyDescent="0.3">
      <c r="B39" s="2">
        <v>35.933999999999997</v>
      </c>
      <c r="C39" s="17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18"/>
      <c r="J39" s="13" t="s">
        <v>36</v>
      </c>
    </row>
    <row r="40" spans="1:11" x14ac:dyDescent="0.3">
      <c r="G40" s="1"/>
      <c r="H40" s="1"/>
      <c r="I40" s="19"/>
    </row>
    <row r="41" spans="1:11" x14ac:dyDescent="0.3">
      <c r="B41" s="2">
        <v>35.587000000000003</v>
      </c>
      <c r="C41" s="17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18">
        <f>AVERAGE(H41:H43)</f>
        <v>4.7185437203804055</v>
      </c>
      <c r="J41" s="9" t="s">
        <v>37</v>
      </c>
    </row>
    <row r="42" spans="1:11" x14ac:dyDescent="0.3">
      <c r="B42" s="2">
        <v>35.366</v>
      </c>
      <c r="C42" s="17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18"/>
      <c r="J42" s="10" t="s">
        <v>32</v>
      </c>
    </row>
    <row r="43" spans="1:11" x14ac:dyDescent="0.3">
      <c r="B43" s="2">
        <v>35.468000000000004</v>
      </c>
      <c r="C43" s="17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18"/>
      <c r="J43" s="10" t="s">
        <v>32</v>
      </c>
    </row>
    <row r="44" spans="1:11" x14ac:dyDescent="0.3">
      <c r="G44" s="1"/>
      <c r="H44" s="1"/>
      <c r="I44" s="19"/>
      <c r="J44" s="10"/>
    </row>
    <row r="45" spans="1:11" x14ac:dyDescent="0.3">
      <c r="B45" s="2">
        <v>34.83</v>
      </c>
      <c r="C45" s="17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18">
        <f>AVERAGE(H45:H47)</f>
        <v>6.2971310448732849</v>
      </c>
      <c r="J45" s="9" t="s">
        <v>37</v>
      </c>
    </row>
    <row r="46" spans="1:11" x14ac:dyDescent="0.3">
      <c r="B46" s="2">
        <v>34.841000000000001</v>
      </c>
      <c r="C46" s="17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18"/>
      <c r="J46" s="9" t="s">
        <v>37</v>
      </c>
    </row>
    <row r="47" spans="1:11" x14ac:dyDescent="0.3">
      <c r="B47" s="2">
        <v>35.140999999999998</v>
      </c>
      <c r="C47" s="17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18"/>
      <c r="J47" s="9" t="s">
        <v>37</v>
      </c>
    </row>
    <row r="48" spans="1:11" s="3" customFormat="1" x14ac:dyDescent="0.3">
      <c r="A48" s="5"/>
      <c r="C48" s="5"/>
      <c r="G48" s="6"/>
      <c r="H48" s="6"/>
      <c r="I48" s="20"/>
      <c r="J48" s="11"/>
      <c r="K48" s="8"/>
    </row>
    <row r="49" spans="1:11" x14ac:dyDescent="0.3">
      <c r="A49" s="4">
        <v>40</v>
      </c>
      <c r="B49" s="2">
        <v>43.896000000000001</v>
      </c>
      <c r="C49" s="17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18">
        <f>AVERAGE(H49:H51)</f>
        <v>6.4231696104668456</v>
      </c>
      <c r="J49" s="12" t="s">
        <v>34</v>
      </c>
    </row>
    <row r="50" spans="1:11" x14ac:dyDescent="0.3">
      <c r="B50" s="2">
        <v>42.594999999999999</v>
      </c>
      <c r="C50" s="17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18"/>
      <c r="J50" s="12" t="s">
        <v>34</v>
      </c>
    </row>
    <row r="51" spans="1:11" ht="28.8" x14ac:dyDescent="0.3">
      <c r="B51" s="2">
        <v>43.636000000000003</v>
      </c>
      <c r="C51" s="17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18"/>
      <c r="J51" s="13" t="s">
        <v>36</v>
      </c>
    </row>
    <row r="52" spans="1:11" x14ac:dyDescent="0.3">
      <c r="G52" s="1"/>
      <c r="H52" s="1"/>
      <c r="I52" s="19"/>
    </row>
    <row r="53" spans="1:11" x14ac:dyDescent="0.3">
      <c r="B53" s="2">
        <v>38.741999999999997</v>
      </c>
      <c r="C53" s="17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18">
        <f>AVERAGE(H53:H55)</f>
        <v>7.1679593975969285</v>
      </c>
      <c r="J53" s="9" t="s">
        <v>37</v>
      </c>
    </row>
    <row r="54" spans="1:11" x14ac:dyDescent="0.3">
      <c r="B54" s="2">
        <v>39.201999999999998</v>
      </c>
      <c r="C54" s="17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18"/>
      <c r="J54" s="10" t="s">
        <v>32</v>
      </c>
    </row>
    <row r="55" spans="1:11" x14ac:dyDescent="0.3">
      <c r="B55" s="2">
        <v>38.987000000000002</v>
      </c>
      <c r="C55" s="17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18"/>
      <c r="J55" s="10" t="s">
        <v>32</v>
      </c>
    </row>
    <row r="56" spans="1:11" x14ac:dyDescent="0.3">
      <c r="G56" s="1"/>
      <c r="H56" s="1"/>
      <c r="I56" s="19"/>
    </row>
    <row r="57" spans="1:11" x14ac:dyDescent="0.3">
      <c r="B57" s="2">
        <v>38.713999999999999</v>
      </c>
      <c r="C57" s="17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18">
        <f>AVERAGE(H57:H59)</f>
        <v>6.9874822192561439</v>
      </c>
      <c r="J57" s="10" t="s">
        <v>32</v>
      </c>
    </row>
    <row r="58" spans="1:11" x14ac:dyDescent="0.3">
      <c r="B58" s="2">
        <v>38.831000000000003</v>
      </c>
      <c r="C58" s="17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18"/>
      <c r="J58" s="10" t="s">
        <v>32</v>
      </c>
    </row>
    <row r="59" spans="1:11" x14ac:dyDescent="0.3">
      <c r="B59" s="2">
        <v>39.372999999999998</v>
      </c>
      <c r="C59" s="17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18"/>
      <c r="J59" s="9" t="s">
        <v>37</v>
      </c>
    </row>
    <row r="60" spans="1:11" x14ac:dyDescent="0.3">
      <c r="G60" s="1"/>
      <c r="H60" s="1"/>
      <c r="I60" s="19"/>
    </row>
    <row r="61" spans="1:11" x14ac:dyDescent="0.3">
      <c r="B61" s="2">
        <v>39.244999999999997</v>
      </c>
      <c r="C61" s="17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18">
        <f>AVERAGE(H61:H63)</f>
        <v>8.0200125711799917</v>
      </c>
      <c r="J61" s="10" t="s">
        <v>32</v>
      </c>
    </row>
    <row r="62" spans="1:11" x14ac:dyDescent="0.3">
      <c r="B62" s="2">
        <v>39.451999999999998</v>
      </c>
      <c r="C62" s="17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18"/>
      <c r="J62" s="9" t="s">
        <v>37</v>
      </c>
    </row>
    <row r="63" spans="1:11" x14ac:dyDescent="0.3">
      <c r="B63" s="2">
        <v>40.511000000000003</v>
      </c>
      <c r="C63" s="17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18"/>
      <c r="J63" s="10" t="s">
        <v>32</v>
      </c>
    </row>
    <row r="64" spans="1:11" s="3" customFormat="1" x14ac:dyDescent="0.3">
      <c r="A64" s="5"/>
      <c r="C64" s="5"/>
      <c r="G64" s="6"/>
      <c r="H64" s="6"/>
      <c r="I64" s="20"/>
      <c r="J64" s="11"/>
      <c r="K64" s="8"/>
    </row>
    <row r="65" spans="1:11" x14ac:dyDescent="0.3">
      <c r="A65" s="4">
        <v>45</v>
      </c>
      <c r="B65" s="2">
        <v>45.668999999999997</v>
      </c>
      <c r="C65" s="17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18">
        <f>AVERAGE(H65:H67)</f>
        <v>6.9729234545528351</v>
      </c>
      <c r="J65" s="10" t="s">
        <v>32</v>
      </c>
    </row>
    <row r="66" spans="1:11" x14ac:dyDescent="0.3">
      <c r="B66" s="2">
        <v>46.253999999999998</v>
      </c>
      <c r="C66" s="17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18"/>
      <c r="J66" s="12" t="s">
        <v>34</v>
      </c>
    </row>
    <row r="67" spans="1:11" x14ac:dyDescent="0.3">
      <c r="B67" s="2">
        <v>45.154000000000003</v>
      </c>
      <c r="C67" s="17"/>
      <c r="D67" s="2">
        <v>3</v>
      </c>
      <c r="E67" s="2">
        <v>51</v>
      </c>
      <c r="F67" s="1">
        <v>7.7750000000000004</v>
      </c>
      <c r="G67" s="1">
        <f t="shared" ref="G67:G96" si="2">E67/F67</f>
        <v>6.5594855305466231</v>
      </c>
      <c r="H67" s="1">
        <f t="shared" si="1"/>
        <v>6.8837715686274521</v>
      </c>
      <c r="I67" s="18"/>
      <c r="J67" s="12" t="s">
        <v>34</v>
      </c>
    </row>
    <row r="68" spans="1:11" x14ac:dyDescent="0.3">
      <c r="G68" s="1"/>
      <c r="H68" s="1"/>
      <c r="I68" s="19"/>
      <c r="J68" s="12"/>
    </row>
    <row r="69" spans="1:11" x14ac:dyDescent="0.3">
      <c r="B69" s="2">
        <v>45.570999999999998</v>
      </c>
      <c r="C69" s="17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18">
        <f>AVERAGE(H69:H71)</f>
        <v>6.4587951940998325</v>
      </c>
      <c r="J69" s="10" t="s">
        <v>32</v>
      </c>
      <c r="K69" s="7" t="s">
        <v>42</v>
      </c>
    </row>
    <row r="70" spans="1:11" ht="28.8" x14ac:dyDescent="0.3">
      <c r="B70" s="2">
        <v>45.61</v>
      </c>
      <c r="C70" s="17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18"/>
      <c r="J70" s="13" t="s">
        <v>36</v>
      </c>
    </row>
    <row r="71" spans="1:11" x14ac:dyDescent="0.3">
      <c r="B71" s="2">
        <v>45.512999999999998</v>
      </c>
      <c r="C71" s="17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18"/>
      <c r="J71" s="10" t="s">
        <v>32</v>
      </c>
    </row>
    <row r="72" spans="1:11" x14ac:dyDescent="0.3">
      <c r="G72" s="1"/>
      <c r="H72" s="1"/>
      <c r="I72" s="19"/>
    </row>
    <row r="73" spans="1:11" x14ac:dyDescent="0.3">
      <c r="B73" s="2">
        <v>45.16</v>
      </c>
      <c r="C73" s="17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18">
        <f>AVERAGE(H73:H75)</f>
        <v>6.3256792618583484</v>
      </c>
      <c r="J73" s="10" t="s">
        <v>32</v>
      </c>
    </row>
    <row r="74" spans="1:11" x14ac:dyDescent="0.3">
      <c r="B74" s="2">
        <v>45.805999999999997</v>
      </c>
      <c r="C74" s="17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18"/>
      <c r="J74" s="10" t="s">
        <v>32</v>
      </c>
    </row>
    <row r="75" spans="1:11" x14ac:dyDescent="0.3">
      <c r="B75" s="2">
        <v>45.25</v>
      </c>
      <c r="C75" s="17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18"/>
      <c r="J75" s="10" t="s">
        <v>32</v>
      </c>
    </row>
    <row r="76" spans="1:11" x14ac:dyDescent="0.3">
      <c r="G76" s="1"/>
      <c r="H76" s="1"/>
      <c r="I76" s="19"/>
    </row>
    <row r="77" spans="1:11" ht="28.8" x14ac:dyDescent="0.3">
      <c r="B77" s="2">
        <v>44.091999999999999</v>
      </c>
      <c r="C77" s="17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18">
        <f>AVERAGE(H77:H79)</f>
        <v>6.3861455225541128</v>
      </c>
      <c r="J77" s="13" t="s">
        <v>36</v>
      </c>
    </row>
    <row r="78" spans="1:11" ht="28.8" x14ac:dyDescent="0.3">
      <c r="B78" s="2">
        <v>45.837000000000003</v>
      </c>
      <c r="C78" s="17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18"/>
      <c r="J78" s="14" t="s">
        <v>36</v>
      </c>
    </row>
    <row r="79" spans="1:11" x14ac:dyDescent="0.3">
      <c r="B79" s="2">
        <v>44.978000000000002</v>
      </c>
      <c r="C79" s="17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18"/>
      <c r="J79" s="12" t="s">
        <v>34</v>
      </c>
    </row>
    <row r="80" spans="1:11" x14ac:dyDescent="0.3">
      <c r="G80" s="1"/>
      <c r="H80" s="1"/>
      <c r="I80" s="19"/>
    </row>
    <row r="81" spans="1:11" x14ac:dyDescent="0.3">
      <c r="B81" s="2">
        <v>45.543999999999997</v>
      </c>
      <c r="C81" s="17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18">
        <f>AVERAGE(H81:H83)</f>
        <v>6.8000621720370367</v>
      </c>
      <c r="J81" s="9" t="s">
        <v>37</v>
      </c>
    </row>
    <row r="82" spans="1:11" x14ac:dyDescent="0.3">
      <c r="B82" s="2">
        <v>45.837000000000003</v>
      </c>
      <c r="C82" s="17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18"/>
      <c r="J82" s="9" t="s">
        <v>37</v>
      </c>
    </row>
    <row r="83" spans="1:11" x14ac:dyDescent="0.3">
      <c r="B83" s="2">
        <v>45.530999999999999</v>
      </c>
      <c r="C83" s="17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18"/>
      <c r="J83" s="9" t="s">
        <v>37</v>
      </c>
    </row>
    <row r="84" spans="1:11" s="3" customFormat="1" x14ac:dyDescent="0.3">
      <c r="A84" s="5"/>
      <c r="C84" s="5"/>
      <c r="I84" s="20"/>
      <c r="J84" s="11"/>
      <c r="K84" s="8"/>
    </row>
    <row r="85" spans="1:11" ht="28.8" x14ac:dyDescent="0.3">
      <c r="A85" s="4">
        <v>20</v>
      </c>
      <c r="B85" s="2">
        <v>18.675000000000001</v>
      </c>
      <c r="C85" s="17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18">
        <f>AVERAGE(H85:H87)</f>
        <v>2.5594260748210798</v>
      </c>
      <c r="J85" s="12" t="s">
        <v>51</v>
      </c>
    </row>
    <row r="86" spans="1:11" ht="28.8" x14ac:dyDescent="0.3">
      <c r="B86" s="2">
        <v>18.616</v>
      </c>
      <c r="C86" s="17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18"/>
      <c r="J86" s="12" t="s">
        <v>51</v>
      </c>
    </row>
    <row r="87" spans="1:11" ht="28.8" x14ac:dyDescent="0.3">
      <c r="B87" s="2">
        <v>17.856000000000002</v>
      </c>
      <c r="C87" s="17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18"/>
      <c r="J87" s="12" t="s">
        <v>51</v>
      </c>
    </row>
    <row r="89" spans="1:11" ht="28.8" x14ac:dyDescent="0.3">
      <c r="B89" s="2">
        <v>18.329999999999998</v>
      </c>
      <c r="C89" s="4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19">
        <f>H89</f>
        <v>2.5273070727272726</v>
      </c>
      <c r="J89" s="16" t="s">
        <v>55</v>
      </c>
      <c r="K89" s="7" t="s">
        <v>65</v>
      </c>
    </row>
    <row r="91" spans="1:11" ht="28.8" x14ac:dyDescent="0.3">
      <c r="B91" s="2">
        <v>17.690000000000001</v>
      </c>
      <c r="C91" s="4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19">
        <f>H91</f>
        <v>2.7917031250000006</v>
      </c>
      <c r="J91" s="12" t="s">
        <v>51</v>
      </c>
    </row>
    <row r="92" spans="1:11" x14ac:dyDescent="0.3">
      <c r="J92" s="12"/>
    </row>
    <row r="93" spans="1:11" ht="28.8" x14ac:dyDescent="0.3">
      <c r="B93" s="2">
        <v>17.532</v>
      </c>
      <c r="C93" s="17">
        <v>1.5625E-2</v>
      </c>
      <c r="D93" s="2">
        <v>1</v>
      </c>
      <c r="E93" s="2">
        <v>48</v>
      </c>
      <c r="F93" s="2">
        <v>7.7</v>
      </c>
      <c r="G93" s="1">
        <f t="shared" si="2"/>
        <v>6.2337662337662341</v>
      </c>
      <c r="H93" s="1">
        <f>B93/G93</f>
        <v>2.8124249999999997</v>
      </c>
      <c r="I93" s="18">
        <f>AVERAGE(H93:H96)</f>
        <v>2.6630248658897524</v>
      </c>
      <c r="J93" s="12" t="s">
        <v>51</v>
      </c>
    </row>
    <row r="94" spans="1:11" ht="28.8" x14ac:dyDescent="0.3">
      <c r="B94" s="2">
        <v>18.277999999999999</v>
      </c>
      <c r="C94" s="17"/>
      <c r="D94" s="2">
        <v>2</v>
      </c>
      <c r="E94" s="2">
        <v>51</v>
      </c>
      <c r="F94" s="2">
        <v>7.55</v>
      </c>
      <c r="G94" s="1">
        <f t="shared" si="2"/>
        <v>6.7549668874172184</v>
      </c>
      <c r="H94" s="1">
        <f>B94/G94</f>
        <v>2.7058607843137255</v>
      </c>
      <c r="I94" s="18"/>
      <c r="J94" s="16" t="s">
        <v>66</v>
      </c>
      <c r="K94" s="7" t="s">
        <v>65</v>
      </c>
    </row>
    <row r="95" spans="1:11" ht="28.8" x14ac:dyDescent="0.3">
      <c r="B95" s="2">
        <v>17.940000000000001</v>
      </c>
      <c r="C95" s="17"/>
      <c r="D95" s="2">
        <v>3</v>
      </c>
      <c r="E95" s="2">
        <v>52</v>
      </c>
      <c r="F95" s="2">
        <v>7.5250000000000004</v>
      </c>
      <c r="G95" s="1">
        <f t="shared" si="2"/>
        <v>6.9102990033222591</v>
      </c>
      <c r="H95" s="1">
        <f>B95/G95</f>
        <v>2.5961250000000002</v>
      </c>
      <c r="I95" s="18"/>
      <c r="J95" s="16" t="s">
        <v>55</v>
      </c>
      <c r="K95" s="7" t="s">
        <v>65</v>
      </c>
    </row>
    <row r="96" spans="1:11" ht="28.8" x14ac:dyDescent="0.3">
      <c r="B96" s="2">
        <v>17.933</v>
      </c>
      <c r="C96" s="17"/>
      <c r="D96" s="2">
        <v>4</v>
      </c>
      <c r="E96" s="2">
        <v>53</v>
      </c>
      <c r="F96" s="2">
        <v>7.5</v>
      </c>
      <c r="G96" s="1">
        <f t="shared" si="2"/>
        <v>7.0666666666666664</v>
      </c>
      <c r="H96" s="1">
        <f>B96/G96</f>
        <v>2.5376886792452833</v>
      </c>
      <c r="I96" s="18"/>
      <c r="J96" s="16" t="s">
        <v>55</v>
      </c>
      <c r="K96" s="7" t="s">
        <v>65</v>
      </c>
    </row>
    <row r="97" spans="10:10" x14ac:dyDescent="0.3">
      <c r="J97" s="14"/>
    </row>
  </sheetData>
  <mergeCells count="44">
    <mergeCell ref="I85:I87"/>
    <mergeCell ref="I93:I96"/>
    <mergeCell ref="C77:C79"/>
    <mergeCell ref="C81:C83"/>
    <mergeCell ref="I2:I4"/>
    <mergeCell ref="I16:I18"/>
    <mergeCell ref="I20:I22"/>
    <mergeCell ref="I24:I26"/>
    <mergeCell ref="I28:I30"/>
    <mergeCell ref="C57:C59"/>
    <mergeCell ref="C61:C63"/>
    <mergeCell ref="C65:C67"/>
    <mergeCell ref="C69:C71"/>
    <mergeCell ref="C73:C75"/>
    <mergeCell ref="C2:C4"/>
    <mergeCell ref="C6:C8"/>
    <mergeCell ref="C10:C12"/>
    <mergeCell ref="C16:C18"/>
    <mergeCell ref="C20:C22"/>
    <mergeCell ref="C24:C26"/>
    <mergeCell ref="C28:C30"/>
    <mergeCell ref="C32:C35"/>
    <mergeCell ref="C37:C39"/>
    <mergeCell ref="I37:I39"/>
    <mergeCell ref="I41:I43"/>
    <mergeCell ref="I45:I47"/>
    <mergeCell ref="I49:I51"/>
    <mergeCell ref="I53:I55"/>
    <mergeCell ref="C85:C87"/>
    <mergeCell ref="C93:C96"/>
    <mergeCell ref="I77:I79"/>
    <mergeCell ref="I81:I83"/>
    <mergeCell ref="I6:I8"/>
    <mergeCell ref="I10:I12"/>
    <mergeCell ref="I57:I59"/>
    <mergeCell ref="I61:I63"/>
    <mergeCell ref="I65:I67"/>
    <mergeCell ref="I69:I71"/>
    <mergeCell ref="I73:I75"/>
    <mergeCell ref="C41:C43"/>
    <mergeCell ref="C45:C47"/>
    <mergeCell ref="C49:C51"/>
    <mergeCell ref="C53:C55"/>
    <mergeCell ref="I32:I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K96"/>
  <sheetViews>
    <sheetView zoomScale="72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4"/>
    <col min="10" max="10" width="32.44140625" style="9" customWidth="1"/>
    <col min="11" max="11" width="35.6640625" style="7" customWidth="1"/>
    <col min="12" max="16384" width="8.88671875" style="2"/>
  </cols>
  <sheetData>
    <row r="1" spans="1:11" s="28" customFormat="1" ht="72" x14ac:dyDescent="0.35">
      <c r="A1" s="28" t="s">
        <v>25</v>
      </c>
      <c r="B1" s="28" t="s">
        <v>26</v>
      </c>
      <c r="C1" s="28" t="s">
        <v>30</v>
      </c>
      <c r="D1" s="28" t="s">
        <v>0</v>
      </c>
      <c r="E1" s="28" t="s">
        <v>27</v>
      </c>
      <c r="F1" s="28" t="s">
        <v>49</v>
      </c>
      <c r="G1" s="28" t="s">
        <v>28</v>
      </c>
      <c r="H1" s="28" t="s">
        <v>1</v>
      </c>
      <c r="I1" s="28" t="s">
        <v>29</v>
      </c>
      <c r="J1" s="29" t="s">
        <v>50</v>
      </c>
      <c r="K1" s="29" t="s">
        <v>3</v>
      </c>
    </row>
    <row r="2" spans="1:11" ht="28.8" x14ac:dyDescent="0.3">
      <c r="A2" s="4">
        <v>20</v>
      </c>
      <c r="B2" s="2">
        <v>20.087</v>
      </c>
      <c r="C2" s="17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18">
        <f>AVERAGE(G2:G3)</f>
        <v>7.0155274256251143</v>
      </c>
      <c r="J2" s="12" t="s">
        <v>51</v>
      </c>
    </row>
    <row r="3" spans="1:11" ht="28.8" x14ac:dyDescent="0.3">
      <c r="B3" s="2">
        <v>19.22</v>
      </c>
      <c r="C3" s="17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18"/>
      <c r="J3" s="12" t="s">
        <v>51</v>
      </c>
    </row>
    <row r="4" spans="1:11" x14ac:dyDescent="0.3">
      <c r="F4" s="1"/>
      <c r="G4" s="1"/>
      <c r="H4" s="1"/>
      <c r="I4" s="19"/>
    </row>
    <row r="5" spans="1:11" ht="28.8" x14ac:dyDescent="0.3">
      <c r="B5" s="2">
        <v>19.042999999999999</v>
      </c>
      <c r="C5" s="17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18">
        <f>AVERAGE(H5:H7)</f>
        <v>2.8431984137655064</v>
      </c>
      <c r="J5" s="16" t="s">
        <v>48</v>
      </c>
      <c r="K5" s="7" t="s">
        <v>56</v>
      </c>
    </row>
    <row r="6" spans="1:11" ht="28.8" x14ac:dyDescent="0.3">
      <c r="B6" s="2">
        <v>18.834</v>
      </c>
      <c r="C6" s="17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18"/>
      <c r="J6" s="13" t="s">
        <v>52</v>
      </c>
    </row>
    <row r="7" spans="1:11" ht="28.8" x14ac:dyDescent="0.3">
      <c r="B7" s="2">
        <v>18.716999999999999</v>
      </c>
      <c r="C7" s="17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18"/>
      <c r="J7" s="12" t="s">
        <v>51</v>
      </c>
    </row>
    <row r="8" spans="1:11" x14ac:dyDescent="0.3">
      <c r="F8" s="1"/>
      <c r="G8" s="1"/>
      <c r="H8" s="1"/>
      <c r="I8" s="19"/>
    </row>
    <row r="9" spans="1:11" ht="28.8" x14ac:dyDescent="0.3">
      <c r="B9" s="2">
        <v>18.196000000000002</v>
      </c>
      <c r="C9" s="17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18">
        <f>AVERAGE(H9:H11)</f>
        <v>2.6178025898005699</v>
      </c>
      <c r="J9" s="12" t="s">
        <v>34</v>
      </c>
    </row>
    <row r="10" spans="1:11" ht="28.8" x14ac:dyDescent="0.3">
      <c r="B10" s="2">
        <v>17.364000000000001</v>
      </c>
      <c r="C10" s="17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18"/>
      <c r="J10" s="12" t="s">
        <v>34</v>
      </c>
    </row>
    <row r="11" spans="1:11" ht="28.8" x14ac:dyDescent="0.3">
      <c r="B11" s="2">
        <v>17.736000000000001</v>
      </c>
      <c r="C11" s="17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18"/>
      <c r="J11" s="12" t="s">
        <v>34</v>
      </c>
    </row>
    <row r="12" spans="1:11" x14ac:dyDescent="0.3">
      <c r="F12" s="1"/>
      <c r="G12" s="1"/>
      <c r="H12" s="1"/>
      <c r="I12" s="19"/>
    </row>
    <row r="13" spans="1:11" ht="28.8" x14ac:dyDescent="0.3">
      <c r="B13" s="2">
        <v>17.423999999999999</v>
      </c>
      <c r="C13" s="17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18">
        <f>AVERAGE(H13:H15)</f>
        <v>2.461544007083877</v>
      </c>
      <c r="J13" s="13" t="s">
        <v>52</v>
      </c>
    </row>
    <row r="14" spans="1:11" ht="28.8" x14ac:dyDescent="0.3">
      <c r="B14" s="2">
        <v>17.32</v>
      </c>
      <c r="C14" s="17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18"/>
      <c r="J14" s="16" t="s">
        <v>53</v>
      </c>
      <c r="K14" s="7" t="s">
        <v>57</v>
      </c>
    </row>
    <row r="15" spans="1:11" ht="28.8" x14ac:dyDescent="0.3">
      <c r="B15" s="2">
        <v>17.323</v>
      </c>
      <c r="C15" s="17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18"/>
      <c r="J15" s="16" t="s">
        <v>53</v>
      </c>
      <c r="K15" s="7" t="s">
        <v>57</v>
      </c>
    </row>
    <row r="16" spans="1:11" s="3" customFormat="1" x14ac:dyDescent="0.3">
      <c r="A16" s="5"/>
      <c r="C16" s="5"/>
      <c r="F16" s="6"/>
      <c r="G16" s="6"/>
      <c r="H16" s="6"/>
      <c r="I16" s="20"/>
      <c r="J16" s="11"/>
      <c r="K16" s="8"/>
    </row>
    <row r="17" spans="1:11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19"/>
      <c r="J17" s="12" t="s">
        <v>34</v>
      </c>
    </row>
    <row r="18" spans="1:11" x14ac:dyDescent="0.3">
      <c r="F18" s="1"/>
      <c r="G18" s="1"/>
      <c r="H18" s="1"/>
      <c r="I18" s="19"/>
      <c r="J18" s="12"/>
    </row>
    <row r="19" spans="1:11" ht="28.8" x14ac:dyDescent="0.3">
      <c r="B19" s="2">
        <v>24.989000000000001</v>
      </c>
      <c r="C19" s="17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18">
        <f>AVERAGE(H19:H21)</f>
        <v>4.110773752937539</v>
      </c>
      <c r="J19" s="12" t="s">
        <v>51</v>
      </c>
    </row>
    <row r="20" spans="1:11" ht="28.8" x14ac:dyDescent="0.3">
      <c r="B20" s="2">
        <v>25.335999999999999</v>
      </c>
      <c r="C20" s="17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18"/>
      <c r="J20" s="10" t="s">
        <v>54</v>
      </c>
    </row>
    <row r="21" spans="1:11" ht="28.8" x14ac:dyDescent="0.3">
      <c r="B21" s="2">
        <v>25.228999999999999</v>
      </c>
      <c r="C21" s="17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18"/>
      <c r="J21" s="12" t="s">
        <v>51</v>
      </c>
    </row>
    <row r="22" spans="1:11" x14ac:dyDescent="0.3">
      <c r="F22" s="1"/>
      <c r="G22" s="1"/>
      <c r="H22" s="1"/>
      <c r="I22" s="19"/>
      <c r="J22" s="12"/>
    </row>
    <row r="23" spans="1:11" ht="28.8" x14ac:dyDescent="0.3">
      <c r="B23" s="2">
        <v>25.748000000000001</v>
      </c>
      <c r="C23" s="17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18">
        <f>AVERAGE(H23:H25)</f>
        <v>3.9667821367021276</v>
      </c>
      <c r="J23" s="13" t="s">
        <v>55</v>
      </c>
      <c r="K23" s="7" t="s">
        <v>56</v>
      </c>
    </row>
    <row r="24" spans="1:11" x14ac:dyDescent="0.3">
      <c r="B24" s="2">
        <v>24.966999999999999</v>
      </c>
      <c r="C24" s="17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18"/>
      <c r="J24" s="9" t="s">
        <v>58</v>
      </c>
    </row>
    <row r="25" spans="1:11" ht="28.8" x14ac:dyDescent="0.3">
      <c r="B25" s="2">
        <v>24.433</v>
      </c>
      <c r="C25" s="17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18"/>
      <c r="J25" s="10" t="s">
        <v>54</v>
      </c>
    </row>
    <row r="26" spans="1:11" x14ac:dyDescent="0.3">
      <c r="F26" s="1"/>
      <c r="G26" s="1"/>
      <c r="H26" s="1"/>
      <c r="I26" s="19"/>
      <c r="J26" s="10"/>
    </row>
    <row r="27" spans="1:11" ht="28.8" x14ac:dyDescent="0.3">
      <c r="B27" s="2">
        <v>24.728999999999999</v>
      </c>
      <c r="C27" s="17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18">
        <f>AVERAGE(H27:H29)</f>
        <v>4.0832651016208352</v>
      </c>
      <c r="J27" s="10" t="s">
        <v>54</v>
      </c>
    </row>
    <row r="28" spans="1:11" x14ac:dyDescent="0.3">
      <c r="B28" s="2">
        <v>24.945</v>
      </c>
      <c r="C28" s="17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18"/>
      <c r="J28" s="9" t="s">
        <v>59</v>
      </c>
    </row>
    <row r="29" spans="1:11" ht="28.8" x14ac:dyDescent="0.3">
      <c r="B29" s="2">
        <v>24.263999999999999</v>
      </c>
      <c r="C29" s="17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18"/>
      <c r="J29" s="10" t="s">
        <v>54</v>
      </c>
    </row>
    <row r="30" spans="1:11" s="3" customFormat="1" x14ac:dyDescent="0.3">
      <c r="A30" s="5"/>
      <c r="C30" s="5"/>
      <c r="G30" s="6"/>
      <c r="H30" s="6"/>
      <c r="I30" s="20"/>
      <c r="J30" s="11"/>
      <c r="K30" s="8"/>
    </row>
    <row r="31" spans="1:11" ht="28.8" x14ac:dyDescent="0.3">
      <c r="A31" s="4">
        <v>35</v>
      </c>
      <c r="B31" s="2">
        <v>34.719000000000001</v>
      </c>
      <c r="C31" s="17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18">
        <f>AVERAGE(H31:H33)</f>
        <v>5.2372300090266881</v>
      </c>
      <c r="J31" s="12" t="s">
        <v>51</v>
      </c>
    </row>
    <row r="32" spans="1:11" ht="28.8" x14ac:dyDescent="0.3">
      <c r="B32" s="2">
        <v>36.9</v>
      </c>
      <c r="C32" s="17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18"/>
      <c r="J32" s="12" t="s">
        <v>51</v>
      </c>
    </row>
    <row r="33" spans="1:11" ht="28.8" x14ac:dyDescent="0.3">
      <c r="B33" s="2">
        <v>36.429000000000002</v>
      </c>
      <c r="C33" s="17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18"/>
      <c r="J33" s="12" t="s">
        <v>51</v>
      </c>
    </row>
    <row r="34" spans="1:11" x14ac:dyDescent="0.3">
      <c r="G34" s="1"/>
      <c r="H34" s="1"/>
      <c r="I34" s="19"/>
    </row>
    <row r="35" spans="1:11" ht="28.8" x14ac:dyDescent="0.3">
      <c r="B35" s="2">
        <v>35.743000000000002</v>
      </c>
      <c r="C35" s="17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18">
        <f>AVERAGE(H35:H37)</f>
        <v>5.4260931484999801</v>
      </c>
      <c r="J35" s="10" t="s">
        <v>54</v>
      </c>
    </row>
    <row r="36" spans="1:11" ht="28.8" x14ac:dyDescent="0.3">
      <c r="B36" s="2">
        <v>36.246000000000002</v>
      </c>
      <c r="C36" s="17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18"/>
      <c r="J36" s="10" t="s">
        <v>54</v>
      </c>
    </row>
    <row r="37" spans="1:11" ht="28.8" x14ac:dyDescent="0.3">
      <c r="B37" s="2">
        <v>36.334000000000003</v>
      </c>
      <c r="C37" s="17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18"/>
      <c r="J37" s="10" t="s">
        <v>54</v>
      </c>
    </row>
    <row r="38" spans="1:11" x14ac:dyDescent="0.3">
      <c r="G38" s="1"/>
      <c r="H38" s="1"/>
      <c r="I38" s="19"/>
    </row>
    <row r="39" spans="1:11" ht="28.8" x14ac:dyDescent="0.3">
      <c r="B39" s="2">
        <v>35.768000000000001</v>
      </c>
      <c r="C39" s="17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18">
        <f>AVERAGE(H39:H41)</f>
        <v>5.3575568053424263</v>
      </c>
      <c r="J39" s="10" t="s">
        <v>54</v>
      </c>
    </row>
    <row r="40" spans="1:11" ht="28.8" x14ac:dyDescent="0.3">
      <c r="B40" s="2">
        <v>36.305</v>
      </c>
      <c r="C40" s="17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18"/>
      <c r="J40" s="10" t="s">
        <v>54</v>
      </c>
    </row>
    <row r="41" spans="1:11" ht="28.8" x14ac:dyDescent="0.3">
      <c r="B41" s="2">
        <v>36.220999999999997</v>
      </c>
      <c r="C41" s="17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18"/>
      <c r="J41" s="10" t="s">
        <v>54</v>
      </c>
    </row>
    <row r="42" spans="1:11" x14ac:dyDescent="0.3">
      <c r="G42" s="1"/>
      <c r="H42" s="1"/>
      <c r="I42" s="19"/>
    </row>
    <row r="43" spans="1:11" x14ac:dyDescent="0.3">
      <c r="B43" s="2">
        <v>36.261000000000003</v>
      </c>
      <c r="C43" s="17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18">
        <f>AVERAGE(H43:H45)</f>
        <v>5.24837811</v>
      </c>
      <c r="J43" s="9" t="s">
        <v>59</v>
      </c>
    </row>
    <row r="44" spans="1:11" x14ac:dyDescent="0.3">
      <c r="B44" s="2">
        <v>36.783000000000001</v>
      </c>
      <c r="C44" s="17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18"/>
      <c r="J44" s="9" t="s">
        <v>59</v>
      </c>
    </row>
    <row r="45" spans="1:11" x14ac:dyDescent="0.3">
      <c r="B45" s="2">
        <v>36.704999999999998</v>
      </c>
      <c r="C45" s="17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18"/>
      <c r="J45" s="9" t="s">
        <v>59</v>
      </c>
    </row>
    <row r="46" spans="1:11" s="3" customFormat="1" x14ac:dyDescent="0.3">
      <c r="A46" s="5"/>
      <c r="C46" s="5"/>
      <c r="G46" s="6"/>
      <c r="H46" s="6"/>
      <c r="I46" s="20"/>
      <c r="J46" s="11"/>
      <c r="K46" s="8"/>
    </row>
    <row r="47" spans="1:11" ht="28.8" x14ac:dyDescent="0.3">
      <c r="A47" s="4">
        <v>40</v>
      </c>
      <c r="B47" s="2">
        <v>37.621000000000002</v>
      </c>
      <c r="C47" s="17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18">
        <f>AVERAGE(H47:H49)</f>
        <v>6.0572555823993568</v>
      </c>
      <c r="J47" s="13" t="s">
        <v>52</v>
      </c>
    </row>
    <row r="48" spans="1:11" ht="28.8" x14ac:dyDescent="0.3">
      <c r="B48" s="2">
        <v>37.968000000000004</v>
      </c>
      <c r="C48" s="17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18"/>
      <c r="J48" s="13" t="s">
        <v>52</v>
      </c>
    </row>
    <row r="49" spans="1:11" ht="28.8" x14ac:dyDescent="0.3">
      <c r="B49" s="2">
        <v>37.07</v>
      </c>
      <c r="C49" s="17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18"/>
      <c r="J49" s="13" t="s">
        <v>52</v>
      </c>
    </row>
    <row r="50" spans="1:11" x14ac:dyDescent="0.3">
      <c r="F50" s="1"/>
      <c r="G50" s="1"/>
      <c r="H50" s="1"/>
      <c r="I50" s="19"/>
    </row>
    <row r="51" spans="1:11" ht="28.8" x14ac:dyDescent="0.3">
      <c r="B51" s="2">
        <v>38.360999999999997</v>
      </c>
      <c r="C51" s="17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18">
        <f>AVERAGE(H51:H53)</f>
        <v>6.1418768142926359</v>
      </c>
      <c r="J51" s="10" t="s">
        <v>54</v>
      </c>
    </row>
    <row r="52" spans="1:11" ht="28.8" x14ac:dyDescent="0.3">
      <c r="B52" s="2">
        <v>37.789000000000001</v>
      </c>
      <c r="C52" s="17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18"/>
      <c r="J52" s="10" t="s">
        <v>54</v>
      </c>
    </row>
    <row r="53" spans="1:11" x14ac:dyDescent="0.3">
      <c r="B53" s="2">
        <v>40.566000000000003</v>
      </c>
      <c r="C53" s="17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18"/>
      <c r="J53" s="9" t="s">
        <v>59</v>
      </c>
    </row>
    <row r="54" spans="1:11" x14ac:dyDescent="0.3">
      <c r="G54" s="1"/>
      <c r="H54" s="1"/>
      <c r="I54" s="19"/>
    </row>
    <row r="55" spans="1:11" x14ac:dyDescent="0.3">
      <c r="B55" s="2">
        <v>39.884999999999998</v>
      </c>
      <c r="C55" s="17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18">
        <f>AVERAGE(H55:H57)</f>
        <v>5.8428088589904048</v>
      </c>
      <c r="J55" s="9" t="s">
        <v>59</v>
      </c>
    </row>
    <row r="56" spans="1:11" ht="28.8" x14ac:dyDescent="0.3">
      <c r="B56" s="2">
        <v>40.07</v>
      </c>
      <c r="C56" s="17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18"/>
      <c r="J56" s="10" t="s">
        <v>54</v>
      </c>
    </row>
    <row r="57" spans="1:11" ht="28.8" x14ac:dyDescent="0.3">
      <c r="B57" s="2">
        <v>39.274000000000001</v>
      </c>
      <c r="C57" s="17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18"/>
      <c r="J57" s="10" t="s">
        <v>54</v>
      </c>
    </row>
    <row r="58" spans="1:11" x14ac:dyDescent="0.3">
      <c r="G58" s="1"/>
      <c r="H58" s="1"/>
      <c r="I58" s="19"/>
    </row>
    <row r="59" spans="1:11" ht="28.8" x14ac:dyDescent="0.3">
      <c r="B59" s="2">
        <v>39.930999999999997</v>
      </c>
      <c r="C59" s="17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18">
        <f>AVERAGE(H59:H61)</f>
        <v>5.8709432561949599</v>
      </c>
      <c r="J59" s="12" t="s">
        <v>60</v>
      </c>
    </row>
    <row r="60" spans="1:11" ht="28.8" x14ac:dyDescent="0.3">
      <c r="B60" s="2">
        <v>40.231999999999999</v>
      </c>
      <c r="C60" s="17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18"/>
      <c r="J60" s="12" t="s">
        <v>60</v>
      </c>
    </row>
    <row r="61" spans="1:11" ht="28.8" x14ac:dyDescent="0.3">
      <c r="B61" s="2">
        <v>40.021999999999998</v>
      </c>
      <c r="C61" s="17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18"/>
      <c r="J61" s="12" t="s">
        <v>60</v>
      </c>
    </row>
    <row r="62" spans="1:11" s="3" customFormat="1" x14ac:dyDescent="0.3">
      <c r="A62" s="5"/>
      <c r="C62" s="5"/>
      <c r="G62" s="6"/>
      <c r="H62" s="6"/>
      <c r="I62" s="20"/>
      <c r="J62" s="11"/>
      <c r="K62" s="8"/>
    </row>
    <row r="63" spans="1:11" ht="28.8" x14ac:dyDescent="0.3">
      <c r="A63" s="4">
        <v>45</v>
      </c>
      <c r="B63" s="2">
        <v>44.418999999999997</v>
      </c>
      <c r="C63" s="17">
        <v>0.25</v>
      </c>
      <c r="D63" s="2">
        <v>1</v>
      </c>
      <c r="E63" s="2">
        <v>42</v>
      </c>
      <c r="F63" s="2">
        <v>7.6139999999999999</v>
      </c>
      <c r="G63" s="1">
        <f t="shared" si="1"/>
        <v>5.5161544523246651</v>
      </c>
      <c r="H63" s="1">
        <f t="shared" si="0"/>
        <v>8.0525301428571421</v>
      </c>
      <c r="I63" s="18">
        <f>AVERAGE(H63:H65)</f>
        <v>6.9211138899267395</v>
      </c>
      <c r="J63" s="14" t="s">
        <v>52</v>
      </c>
    </row>
    <row r="64" spans="1:11" ht="28.8" x14ac:dyDescent="0.3">
      <c r="B64" s="2">
        <v>45</v>
      </c>
      <c r="C64" s="17"/>
      <c r="D64" s="2">
        <v>2</v>
      </c>
      <c r="E64" s="2">
        <v>50</v>
      </c>
      <c r="F64" s="2">
        <v>7.2</v>
      </c>
      <c r="G64" s="1">
        <f t="shared" si="1"/>
        <v>6.9444444444444446</v>
      </c>
      <c r="H64" s="1">
        <f t="shared" si="0"/>
        <v>6.4799999999999995</v>
      </c>
      <c r="I64" s="18"/>
      <c r="J64" s="14" t="s">
        <v>52</v>
      </c>
    </row>
    <row r="65" spans="2:11" ht="28.8" x14ac:dyDescent="0.3">
      <c r="B65" s="2">
        <v>43.981999999999999</v>
      </c>
      <c r="C65" s="17"/>
      <c r="D65" s="2">
        <v>3</v>
      </c>
      <c r="E65" s="2">
        <v>52</v>
      </c>
      <c r="F65" s="2">
        <v>7.3666999999999998</v>
      </c>
      <c r="G65" s="1">
        <f t="shared" si="1"/>
        <v>7.0587915891783295</v>
      </c>
      <c r="H65" s="1">
        <f t="shared" si="0"/>
        <v>6.2308115269230768</v>
      </c>
      <c r="I65" s="18"/>
      <c r="J65" s="12" t="s">
        <v>51</v>
      </c>
    </row>
    <row r="66" spans="2:11" x14ac:dyDescent="0.3">
      <c r="G66" s="1"/>
      <c r="H66" s="1"/>
      <c r="I66" s="19"/>
    </row>
    <row r="67" spans="2:11" ht="28.8" x14ac:dyDescent="0.3">
      <c r="B67" s="2">
        <v>44.673999999999999</v>
      </c>
      <c r="C67" s="17">
        <v>0.125</v>
      </c>
      <c r="D67" s="2">
        <v>1</v>
      </c>
      <c r="E67" s="2">
        <v>53</v>
      </c>
      <c r="F67" s="2">
        <v>7.2750000000000004</v>
      </c>
      <c r="G67" s="1">
        <f t="shared" si="1"/>
        <v>7.2852233676975944</v>
      </c>
      <c r="H67" s="1">
        <f t="shared" ref="H67:H96" si="2">B67/G67</f>
        <v>6.1321386792452834</v>
      </c>
      <c r="I67" s="18">
        <f>AVERAGE(H67:H69)</f>
        <v>6.3945979086575191</v>
      </c>
      <c r="J67" s="10" t="s">
        <v>54</v>
      </c>
    </row>
    <row r="68" spans="2:11" ht="28.8" x14ac:dyDescent="0.3">
      <c r="B68" s="2">
        <v>45.237000000000002</v>
      </c>
      <c r="C68" s="17"/>
      <c r="D68" s="2">
        <v>2</v>
      </c>
      <c r="E68" s="2">
        <v>55</v>
      </c>
      <c r="F68" s="2">
        <v>7.7832999999999997</v>
      </c>
      <c r="G68" s="1">
        <f t="shared" si="1"/>
        <v>7.066411419320854</v>
      </c>
      <c r="H68" s="1">
        <f t="shared" si="2"/>
        <v>6.4016934927272731</v>
      </c>
      <c r="I68" s="18"/>
      <c r="J68" s="10" t="s">
        <v>54</v>
      </c>
    </row>
    <row r="69" spans="2:11" ht="28.8" x14ac:dyDescent="0.3">
      <c r="B69" s="2">
        <v>44.831000000000003</v>
      </c>
      <c r="C69" s="17"/>
      <c r="D69" s="2">
        <v>3</v>
      </c>
      <c r="E69" s="2">
        <v>50</v>
      </c>
      <c r="F69" s="2">
        <v>7.4166999999999996</v>
      </c>
      <c r="G69" s="1">
        <f t="shared" si="1"/>
        <v>6.7415427346393955</v>
      </c>
      <c r="H69" s="1">
        <f t="shared" si="2"/>
        <v>6.6499615539999999</v>
      </c>
      <c r="I69" s="18"/>
      <c r="J69" s="10" t="s">
        <v>54</v>
      </c>
    </row>
    <row r="70" spans="2:11" x14ac:dyDescent="0.3">
      <c r="G70" s="1"/>
      <c r="H70" s="1"/>
      <c r="I70" s="19"/>
    </row>
    <row r="71" spans="2:11" x14ac:dyDescent="0.3">
      <c r="B71" s="2">
        <v>45.835000000000001</v>
      </c>
      <c r="C71" s="17">
        <v>6.25E-2</v>
      </c>
      <c r="D71" s="2">
        <v>1</v>
      </c>
      <c r="E71" s="2">
        <v>54</v>
      </c>
      <c r="F71" s="2">
        <v>7.2832999999999997</v>
      </c>
      <c r="G71" s="1">
        <f t="shared" ref="G71:G96" si="3">E71/F71</f>
        <v>7.4142215753847847</v>
      </c>
      <c r="H71" s="1">
        <f t="shared" si="2"/>
        <v>6.1820380648148143</v>
      </c>
      <c r="I71" s="18">
        <f>AVERAGE(H71:H73)</f>
        <v>6.2445353466761633</v>
      </c>
      <c r="J71" s="9" t="s">
        <v>37</v>
      </c>
      <c r="K71" s="7" t="s">
        <v>61</v>
      </c>
    </row>
    <row r="72" spans="2:11" ht="28.8" x14ac:dyDescent="0.3">
      <c r="B72" s="2">
        <v>45.033999999999999</v>
      </c>
      <c r="C72" s="17"/>
      <c r="D72" s="2">
        <v>2</v>
      </c>
      <c r="E72" s="2">
        <v>54</v>
      </c>
      <c r="F72" s="2">
        <v>7.3833000000000002</v>
      </c>
      <c r="G72" s="1">
        <f t="shared" si="3"/>
        <v>7.3138027711186053</v>
      </c>
      <c r="H72" s="1">
        <f t="shared" si="2"/>
        <v>6.1573987444444445</v>
      </c>
      <c r="I72" s="18"/>
      <c r="J72" s="10" t="s">
        <v>54</v>
      </c>
    </row>
    <row r="73" spans="2:11" x14ac:dyDescent="0.3">
      <c r="B73" s="2">
        <v>44.932000000000002</v>
      </c>
      <c r="C73" s="17"/>
      <c r="D73" s="2">
        <v>3</v>
      </c>
      <c r="E73" s="2">
        <v>52</v>
      </c>
      <c r="F73" s="2">
        <v>7.4</v>
      </c>
      <c r="G73" s="1">
        <f t="shared" si="3"/>
        <v>7.0270270270270263</v>
      </c>
      <c r="H73" s="1">
        <f t="shared" si="2"/>
        <v>6.3941692307692319</v>
      </c>
      <c r="I73" s="18"/>
      <c r="J73" s="9" t="s">
        <v>37</v>
      </c>
    </row>
    <row r="74" spans="2:11" x14ac:dyDescent="0.3">
      <c r="G74" s="1"/>
      <c r="H74" s="1"/>
      <c r="I74" s="19"/>
    </row>
    <row r="75" spans="2:11" ht="28.8" x14ac:dyDescent="0.3">
      <c r="B75" s="2">
        <v>45.676000000000002</v>
      </c>
      <c r="C75" s="17">
        <v>0.3125</v>
      </c>
      <c r="D75" s="2">
        <v>1</v>
      </c>
      <c r="E75" s="2">
        <v>49</v>
      </c>
      <c r="F75" s="2">
        <v>7.4</v>
      </c>
      <c r="G75" s="1">
        <f t="shared" si="3"/>
        <v>6.621621621621621</v>
      </c>
      <c r="H75" s="1">
        <f t="shared" si="2"/>
        <v>6.898008163265307</v>
      </c>
      <c r="I75" s="18">
        <f>AVERAGE(H75:H77)</f>
        <v>6.6579770921576182</v>
      </c>
      <c r="J75" s="12" t="s">
        <v>62</v>
      </c>
    </row>
    <row r="76" spans="2:11" ht="28.8" x14ac:dyDescent="0.3">
      <c r="B76" s="2">
        <v>45.747999999999998</v>
      </c>
      <c r="C76" s="17"/>
      <c r="D76" s="2">
        <v>2</v>
      </c>
      <c r="E76" s="2">
        <v>53</v>
      </c>
      <c r="F76" s="2">
        <v>7.35</v>
      </c>
      <c r="G76" s="1">
        <f t="shared" si="3"/>
        <v>7.2108843537414966</v>
      </c>
      <c r="H76" s="1">
        <f t="shared" si="2"/>
        <v>6.3442981132075467</v>
      </c>
      <c r="I76" s="18"/>
      <c r="J76" s="12" t="s">
        <v>62</v>
      </c>
    </row>
    <row r="77" spans="2:11" ht="28.8" x14ac:dyDescent="0.3">
      <c r="B77" s="2">
        <v>46.424999999999997</v>
      </c>
      <c r="C77" s="17"/>
      <c r="D77" s="2">
        <v>3</v>
      </c>
      <c r="E77" s="2">
        <v>50</v>
      </c>
      <c r="F77" s="2">
        <v>7.25</v>
      </c>
      <c r="G77" s="1">
        <f t="shared" si="3"/>
        <v>6.8965517241379306</v>
      </c>
      <c r="H77" s="1">
        <f t="shared" si="2"/>
        <v>6.7316250000000002</v>
      </c>
      <c r="I77" s="18"/>
      <c r="J77" s="12" t="s">
        <v>62</v>
      </c>
    </row>
    <row r="78" spans="2:11" x14ac:dyDescent="0.3">
      <c r="G78" s="1"/>
      <c r="H78" s="1"/>
      <c r="I78" s="19"/>
    </row>
    <row r="79" spans="2:11" ht="28.8" x14ac:dyDescent="0.3">
      <c r="B79" s="2">
        <v>45.502000000000002</v>
      </c>
      <c r="C79" s="17">
        <v>0.375</v>
      </c>
      <c r="D79" s="2">
        <v>1</v>
      </c>
      <c r="E79" s="2">
        <v>50</v>
      </c>
      <c r="F79" s="2">
        <v>7.3</v>
      </c>
      <c r="G79" s="1">
        <f t="shared" si="3"/>
        <v>6.8493150684931505</v>
      </c>
      <c r="H79" s="1">
        <f t="shared" si="2"/>
        <v>6.6432920000000006</v>
      </c>
      <c r="I79" s="18">
        <f>AVERAGE(H79:H80)</f>
        <v>6.4914303339622652</v>
      </c>
      <c r="J79" s="12" t="s">
        <v>51</v>
      </c>
    </row>
    <row r="80" spans="2:11" ht="28.8" x14ac:dyDescent="0.3">
      <c r="B80" s="2">
        <v>45.817999999999998</v>
      </c>
      <c r="C80" s="17"/>
      <c r="D80" s="2">
        <v>2</v>
      </c>
      <c r="E80" s="2">
        <v>53</v>
      </c>
      <c r="F80" s="2">
        <v>7.3333000000000004</v>
      </c>
      <c r="G80" s="1">
        <f t="shared" si="3"/>
        <v>7.2273055786617206</v>
      </c>
      <c r="H80" s="1">
        <f t="shared" si="2"/>
        <v>6.3395686679245289</v>
      </c>
      <c r="I80" s="18"/>
      <c r="J80" s="12" t="s">
        <v>51</v>
      </c>
    </row>
    <row r="81" spans="1:11" s="3" customFormat="1" x14ac:dyDescent="0.3">
      <c r="A81" s="5"/>
      <c r="C81" s="5"/>
      <c r="G81" s="6"/>
      <c r="H81" s="6"/>
      <c r="I81" s="5"/>
      <c r="J81" s="11"/>
      <c r="K81" s="8"/>
    </row>
    <row r="82" spans="1:11" ht="28.8" x14ac:dyDescent="0.3">
      <c r="A82" s="4">
        <v>30</v>
      </c>
      <c r="B82" s="2">
        <v>28.497</v>
      </c>
      <c r="C82" s="17">
        <v>0.25</v>
      </c>
      <c r="D82" s="2">
        <v>1</v>
      </c>
      <c r="E82" s="2">
        <v>44</v>
      </c>
      <c r="F82" s="2">
        <v>7.65</v>
      </c>
      <c r="G82" s="1">
        <f t="shared" si="3"/>
        <v>5.7516339869281046</v>
      </c>
      <c r="H82" s="1">
        <f t="shared" si="2"/>
        <v>4.9545920454545458</v>
      </c>
      <c r="I82" s="18">
        <f>AVERAGE(H82:H84)</f>
        <v>4.7015153194993422</v>
      </c>
      <c r="J82" s="12" t="s">
        <v>51</v>
      </c>
    </row>
    <row r="83" spans="1:11" ht="28.8" x14ac:dyDescent="0.3">
      <c r="B83" s="2">
        <v>28.94</v>
      </c>
      <c r="C83" s="17"/>
      <c r="D83" s="2">
        <v>2</v>
      </c>
      <c r="E83" s="2">
        <v>50</v>
      </c>
      <c r="F83" s="2">
        <v>7.55</v>
      </c>
      <c r="G83" s="1">
        <f t="shared" si="3"/>
        <v>6.6225165562913908</v>
      </c>
      <c r="H83" s="1">
        <f t="shared" si="2"/>
        <v>4.3699399999999997</v>
      </c>
      <c r="I83" s="18"/>
      <c r="J83" s="12" t="s">
        <v>51</v>
      </c>
    </row>
    <row r="84" spans="1:11" ht="28.8" x14ac:dyDescent="0.3">
      <c r="B84" s="2">
        <v>29.007999999999999</v>
      </c>
      <c r="C84" s="17"/>
      <c r="D84" s="2">
        <v>3</v>
      </c>
      <c r="E84" s="2">
        <v>46</v>
      </c>
      <c r="F84" s="2">
        <v>7.58</v>
      </c>
      <c r="G84" s="1">
        <f t="shared" si="3"/>
        <v>6.0686015831134563</v>
      </c>
      <c r="H84" s="1">
        <f t="shared" si="2"/>
        <v>4.7800139130434784</v>
      </c>
      <c r="I84" s="18"/>
      <c r="J84" s="12" t="s">
        <v>51</v>
      </c>
    </row>
    <row r="85" spans="1:11" x14ac:dyDescent="0.3">
      <c r="G85" s="1"/>
      <c r="H85" s="1"/>
    </row>
    <row r="86" spans="1:11" ht="28.8" x14ac:dyDescent="0.3">
      <c r="B86" s="2">
        <v>28.568000000000001</v>
      </c>
      <c r="C86" s="17">
        <v>0.125</v>
      </c>
      <c r="D86" s="2">
        <v>1</v>
      </c>
      <c r="E86" s="2">
        <v>51</v>
      </c>
      <c r="F86" s="2">
        <v>7.6833</v>
      </c>
      <c r="G86" s="1">
        <f t="shared" si="3"/>
        <v>6.6377728319862559</v>
      </c>
      <c r="H86" s="1">
        <f t="shared" si="2"/>
        <v>4.303853223529412</v>
      </c>
      <c r="I86" s="18">
        <f>AVERAGE(H86:H88)</f>
        <v>4.5238307000653597</v>
      </c>
      <c r="J86" s="12" t="s">
        <v>51</v>
      </c>
    </row>
    <row r="87" spans="1:11" ht="28.8" x14ac:dyDescent="0.3">
      <c r="B87" s="2">
        <v>28.754999999999999</v>
      </c>
      <c r="C87" s="17"/>
      <c r="D87" s="2">
        <v>2</v>
      </c>
      <c r="E87" s="2">
        <v>50</v>
      </c>
      <c r="F87" s="2">
        <v>7.6333000000000002</v>
      </c>
      <c r="G87" s="1">
        <f t="shared" si="3"/>
        <v>6.5502469443098006</v>
      </c>
      <c r="H87" s="1">
        <f t="shared" si="2"/>
        <v>4.3899108299999998</v>
      </c>
      <c r="I87" s="18"/>
      <c r="J87" s="14" t="s">
        <v>52</v>
      </c>
    </row>
    <row r="88" spans="1:11" ht="28.8" x14ac:dyDescent="0.3">
      <c r="B88" s="2">
        <v>29.137</v>
      </c>
      <c r="C88" s="17"/>
      <c r="D88" s="2">
        <v>3</v>
      </c>
      <c r="E88" s="2">
        <v>45</v>
      </c>
      <c r="F88" s="2">
        <v>7.5332999999999997</v>
      </c>
      <c r="G88" s="1">
        <f t="shared" si="3"/>
        <v>5.9734777587511454</v>
      </c>
      <c r="H88" s="1">
        <f t="shared" si="2"/>
        <v>4.8777280466666664</v>
      </c>
      <c r="I88" s="18"/>
      <c r="J88" s="14" t="s">
        <v>52</v>
      </c>
    </row>
    <row r="89" spans="1:11" x14ac:dyDescent="0.3">
      <c r="G89" s="1"/>
      <c r="H89" s="1"/>
    </row>
    <row r="90" spans="1:11" ht="28.8" x14ac:dyDescent="0.3">
      <c r="B90" s="2">
        <v>30.263000000000002</v>
      </c>
      <c r="C90" s="17">
        <v>6.25E-2</v>
      </c>
      <c r="D90" s="2">
        <v>1</v>
      </c>
      <c r="E90" s="2">
        <v>55</v>
      </c>
      <c r="F90" s="2">
        <v>7.6166999999999998</v>
      </c>
      <c r="G90" s="1">
        <f t="shared" si="3"/>
        <v>7.2209749629104474</v>
      </c>
      <c r="H90" s="1">
        <f t="shared" si="2"/>
        <v>4.1909853109090909</v>
      </c>
      <c r="I90" s="18">
        <f>AVERAGE(H90:H92)</f>
        <v>4.6005033320341058</v>
      </c>
      <c r="J90" s="10" t="s">
        <v>54</v>
      </c>
    </row>
    <row r="91" spans="1:11" ht="28.8" x14ac:dyDescent="0.3">
      <c r="B91" s="2">
        <v>30.526</v>
      </c>
      <c r="C91" s="17"/>
      <c r="D91" s="2">
        <v>2</v>
      </c>
      <c r="E91" s="2">
        <v>49</v>
      </c>
      <c r="F91" s="2">
        <v>7.6</v>
      </c>
      <c r="G91" s="1">
        <f t="shared" si="3"/>
        <v>6.4473684210526319</v>
      </c>
      <c r="H91" s="1">
        <f t="shared" si="2"/>
        <v>4.7346448979591838</v>
      </c>
      <c r="I91" s="18"/>
      <c r="J91" s="10" t="s">
        <v>54</v>
      </c>
    </row>
    <row r="92" spans="1:11" ht="28.8" x14ac:dyDescent="0.3">
      <c r="B92" s="2">
        <v>30.454000000000001</v>
      </c>
      <c r="C92" s="17"/>
      <c r="D92" s="2">
        <v>3</v>
      </c>
      <c r="E92" s="2">
        <v>47</v>
      </c>
      <c r="F92" s="2">
        <v>7.5250000000000004</v>
      </c>
      <c r="G92" s="1">
        <f t="shared" si="3"/>
        <v>6.2458471760797343</v>
      </c>
      <c r="H92" s="1">
        <f t="shared" si="2"/>
        <v>4.8758797872340427</v>
      </c>
      <c r="I92" s="18"/>
      <c r="J92" s="10" t="s">
        <v>54</v>
      </c>
    </row>
    <row r="93" spans="1:11" x14ac:dyDescent="0.3">
      <c r="G93" s="1"/>
      <c r="H93" s="1"/>
    </row>
    <row r="94" spans="1:11" x14ac:dyDescent="0.3">
      <c r="B94" s="2">
        <v>30.4</v>
      </c>
      <c r="C94" s="17">
        <v>3.125E-2</v>
      </c>
      <c r="D94" s="2">
        <v>1</v>
      </c>
      <c r="E94" s="2">
        <v>52</v>
      </c>
      <c r="F94" s="2">
        <v>7.5</v>
      </c>
      <c r="G94" s="1">
        <f t="shared" si="3"/>
        <v>6.9333333333333336</v>
      </c>
      <c r="H94" s="1">
        <f t="shared" si="2"/>
        <v>4.3846153846153841</v>
      </c>
      <c r="I94" s="18">
        <f>AVERAGE(H94:H96)</f>
        <v>4.5051399921507063</v>
      </c>
      <c r="J94" s="9" t="s">
        <v>37</v>
      </c>
    </row>
    <row r="95" spans="1:11" ht="28.8" x14ac:dyDescent="0.3">
      <c r="B95" s="2">
        <v>29.989000000000001</v>
      </c>
      <c r="C95" s="17"/>
      <c r="D95" s="2">
        <v>2</v>
      </c>
      <c r="E95" s="2">
        <v>49</v>
      </c>
      <c r="F95" s="2">
        <v>7.5750000000000002</v>
      </c>
      <c r="G95" s="1">
        <f t="shared" si="3"/>
        <v>6.4686468646864688</v>
      </c>
      <c r="H95" s="1">
        <f t="shared" si="2"/>
        <v>4.6360545918367349</v>
      </c>
      <c r="I95" s="18"/>
      <c r="J95" s="10" t="s">
        <v>54</v>
      </c>
    </row>
    <row r="96" spans="1:11" x14ac:dyDescent="0.3">
      <c r="B96" s="2">
        <v>29.965</v>
      </c>
      <c r="C96" s="17"/>
      <c r="D96" s="2">
        <v>3</v>
      </c>
      <c r="E96" s="2">
        <v>51</v>
      </c>
      <c r="F96" s="2">
        <v>7.65</v>
      </c>
      <c r="G96" s="1">
        <f t="shared" si="3"/>
        <v>6.6666666666666661</v>
      </c>
      <c r="H96" s="1">
        <f t="shared" si="2"/>
        <v>4.4947500000000007</v>
      </c>
      <c r="I96" s="18"/>
      <c r="J96" s="9" t="s">
        <v>37</v>
      </c>
    </row>
  </sheetData>
  <mergeCells count="48">
    <mergeCell ref="I90:I92"/>
    <mergeCell ref="I94:I96"/>
    <mergeCell ref="I67:I69"/>
    <mergeCell ref="I71:I73"/>
    <mergeCell ref="I75:I77"/>
    <mergeCell ref="I82:I84"/>
    <mergeCell ref="I86:I88"/>
    <mergeCell ref="I79:I80"/>
    <mergeCell ref="C82:C84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C51:C53"/>
    <mergeCell ref="C2:C3"/>
    <mergeCell ref="I2:I3"/>
    <mergeCell ref="C5:C7"/>
    <mergeCell ref="C9:C11"/>
    <mergeCell ref="C19:C21"/>
    <mergeCell ref="I19:I21"/>
    <mergeCell ref="C13:C15"/>
    <mergeCell ref="C23:C25"/>
    <mergeCell ref="I23:I25"/>
    <mergeCell ref="C27:C29"/>
    <mergeCell ref="I27:I29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Diameter_40mm</vt:lpstr>
      <vt:lpstr>Diameter_50mm</vt:lpstr>
      <vt:lpstr>Diameter_25mm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2024-06-18T09:30:39Z</dcterms:modified>
</cp:coreProperties>
</file>