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9020" windowHeight="1164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F23" i="1" l="1"/>
  <c r="F24" i="1"/>
  <c r="E24" i="1"/>
  <c r="E23" i="1"/>
  <c r="E18" i="1" l="1"/>
  <c r="F18" i="1"/>
  <c r="F17" i="1"/>
  <c r="E17" i="1"/>
  <c r="D5" i="1"/>
  <c r="H7" i="1"/>
  <c r="H8" i="1"/>
  <c r="H9" i="1"/>
  <c r="H10" i="1"/>
  <c r="D7" i="1"/>
  <c r="D8" i="1"/>
  <c r="D9" i="1"/>
  <c r="D10" i="1"/>
  <c r="G14" i="1"/>
  <c r="F14" i="1"/>
  <c r="C14" i="1"/>
  <c r="B14" i="1"/>
  <c r="G13" i="1"/>
  <c r="F13" i="1"/>
  <c r="C13" i="1"/>
  <c r="B13" i="1"/>
  <c r="H4" i="1"/>
  <c r="H5" i="1"/>
  <c r="H6" i="1"/>
  <c r="H3" i="1"/>
  <c r="D4" i="1"/>
  <c r="D6" i="1"/>
  <c r="D3" i="1"/>
  <c r="D14" i="1" l="1"/>
  <c r="H13" i="1"/>
  <c r="H14" i="1"/>
  <c r="D13" i="1"/>
</calcChain>
</file>

<file path=xl/sharedStrings.xml><?xml version="1.0" encoding="utf-8"?>
<sst xmlns="http://schemas.openxmlformats.org/spreadsheetml/2006/main" count="17" uniqueCount="14">
  <si>
    <t>В среднем</t>
  </si>
  <si>
    <t>СКО</t>
  </si>
  <si>
    <t>Ускорение сборки результата</t>
  </si>
  <si>
    <t>Общее ускорение</t>
  </si>
  <si>
    <t>Без оптимизации</t>
  </si>
  <si>
    <t>Оптимизированный вариант</t>
  </si>
  <si>
    <t>Образец</t>
  </si>
  <si>
    <t>Результат</t>
  </si>
  <si>
    <t>Всего</t>
  </si>
  <si>
    <t>Размер неоптимизированного кода</t>
  </si>
  <si>
    <t>.cpp</t>
  </si>
  <si>
    <t>Размер оптимизированного кода</t>
  </si>
  <si>
    <t>Разница</t>
  </si>
  <si>
    <t>.exe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</si>
</sst>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workbookViewId="0">
      <selection activeCell="G23" sqref="G23"/>
    </sheetView>
  </sheetViews>
  <sheetFormatPr defaultRowHeight="15" x14ac:dyDescent="0.25"/>
  <cols>
    <col min="1" max="1" width="10.5703125" bestFit="1" customWidth="1"/>
    <col min="2" max="2" width="9.28515625" customWidth="1"/>
    <col min="3" max="3" width="10" bestFit="1" customWidth="1"/>
    <col min="6" max="6" width="8.85546875" bestFit="1" customWidth="1"/>
    <col min="7" max="7" width="10" bestFit="1" customWidth="1"/>
  </cols>
  <sheetData>
    <row r="1" spans="1:15" x14ac:dyDescent="0.25">
      <c r="B1" s="5" t="s">
        <v>4</v>
      </c>
      <c r="C1" s="5"/>
      <c r="D1" s="5"/>
      <c r="F1" s="5" t="s">
        <v>5</v>
      </c>
      <c r="G1" s="5"/>
      <c r="H1" s="5"/>
      <c r="L1" s="1"/>
      <c r="O1" s="1"/>
    </row>
    <row r="2" spans="1:15" x14ac:dyDescent="0.25">
      <c r="B2" s="2" t="s">
        <v>6</v>
      </c>
      <c r="C2" s="2" t="s">
        <v>7</v>
      </c>
      <c r="D2" s="2" t="s">
        <v>8</v>
      </c>
      <c r="E2" s="2"/>
      <c r="F2" s="2" t="s">
        <v>6</v>
      </c>
      <c r="G2" s="2" t="s">
        <v>7</v>
      </c>
      <c r="H2" s="2" t="s">
        <v>8</v>
      </c>
      <c r="L2" s="1"/>
      <c r="O2" s="1"/>
    </row>
    <row r="3" spans="1:15" x14ac:dyDescent="0.25">
      <c r="B3" s="4">
        <v>17.959</v>
      </c>
      <c r="C3" s="4">
        <v>20.227</v>
      </c>
      <c r="D3" s="4">
        <f>B3+C3</f>
        <v>38.186</v>
      </c>
      <c r="E3" s="4"/>
      <c r="F3" s="4">
        <v>17.963999999999999</v>
      </c>
      <c r="G3" s="4">
        <v>26.995000000000001</v>
      </c>
      <c r="H3" s="4">
        <f>F3+G3</f>
        <v>44.959000000000003</v>
      </c>
      <c r="L3" s="1"/>
      <c r="O3" s="1"/>
    </row>
    <row r="4" spans="1:15" x14ac:dyDescent="0.25">
      <c r="B4" s="4">
        <v>18.045999999999999</v>
      </c>
      <c r="C4" s="4">
        <v>20.163</v>
      </c>
      <c r="D4" s="4">
        <f t="shared" ref="D4:D5" si="0">B4+C4</f>
        <v>38.209000000000003</v>
      </c>
      <c r="E4" s="4"/>
      <c r="F4" s="4">
        <v>18.995999999999999</v>
      </c>
      <c r="G4" s="4">
        <v>27.353000000000002</v>
      </c>
      <c r="H4" s="4">
        <f t="shared" ref="H4:H5" si="1">F4+G4</f>
        <v>46.349000000000004</v>
      </c>
      <c r="L4" s="1"/>
      <c r="O4" s="1"/>
    </row>
    <row r="5" spans="1:15" x14ac:dyDescent="0.25">
      <c r="B5" s="4">
        <v>19.795999999999999</v>
      </c>
      <c r="C5" s="4">
        <v>21.99</v>
      </c>
      <c r="D5" s="4">
        <f t="shared" si="0"/>
        <v>41.786000000000001</v>
      </c>
      <c r="E5" s="4"/>
      <c r="F5" s="4">
        <v>18.187999999999999</v>
      </c>
      <c r="G5" s="4">
        <v>26.927</v>
      </c>
      <c r="H5" s="4">
        <f t="shared" si="1"/>
        <v>45.114999999999995</v>
      </c>
      <c r="L5" s="1"/>
      <c r="O5" s="1"/>
    </row>
    <row r="6" spans="1:15" x14ac:dyDescent="0.25">
      <c r="B6" s="4">
        <v>18.363</v>
      </c>
      <c r="C6" s="4">
        <v>20.620999999999999</v>
      </c>
      <c r="D6" s="4">
        <f>B6+C6</f>
        <v>38.983999999999995</v>
      </c>
      <c r="E6" s="4"/>
      <c r="F6" s="4">
        <v>17.952000000000002</v>
      </c>
      <c r="G6" s="4">
        <v>26.745000000000001</v>
      </c>
      <c r="H6" s="4">
        <f>F6+G6</f>
        <v>44.697000000000003</v>
      </c>
      <c r="L6" s="1"/>
      <c r="O6" s="1"/>
    </row>
    <row r="7" spans="1:15" x14ac:dyDescent="0.25">
      <c r="B7" s="4">
        <v>18.523</v>
      </c>
      <c r="C7" s="4">
        <v>20.635000000000002</v>
      </c>
      <c r="D7" s="4">
        <f t="shared" ref="D7:D10" si="2">B7+C7</f>
        <v>39.158000000000001</v>
      </c>
      <c r="E7" s="4"/>
      <c r="F7" s="4">
        <v>18.468</v>
      </c>
      <c r="G7" s="4">
        <v>26.411000000000001</v>
      </c>
      <c r="H7" s="4">
        <f t="shared" ref="H7:H10" si="3">F7+G7</f>
        <v>44.879000000000005</v>
      </c>
      <c r="L7" s="1"/>
      <c r="O7" s="1"/>
    </row>
    <row r="8" spans="1:15" x14ac:dyDescent="0.25">
      <c r="B8" s="4">
        <v>18.454999999999998</v>
      </c>
      <c r="C8" s="4">
        <v>20.468</v>
      </c>
      <c r="D8" s="4">
        <f t="shared" si="2"/>
        <v>38.923000000000002</v>
      </c>
      <c r="E8" s="4"/>
      <c r="F8" s="4">
        <v>18.797000000000001</v>
      </c>
      <c r="G8" s="4">
        <v>27.07</v>
      </c>
      <c r="H8" s="4">
        <f t="shared" si="3"/>
        <v>45.867000000000004</v>
      </c>
      <c r="L8" s="1"/>
      <c r="O8" s="1"/>
    </row>
    <row r="9" spans="1:15" x14ac:dyDescent="0.25">
      <c r="B9" s="4">
        <v>18.273</v>
      </c>
      <c r="C9" s="4">
        <v>20.193999999999999</v>
      </c>
      <c r="D9" s="4">
        <f t="shared" si="2"/>
        <v>38.466999999999999</v>
      </c>
      <c r="E9" s="4"/>
      <c r="F9" s="4">
        <v>18.082000000000001</v>
      </c>
      <c r="G9" s="4">
        <v>26.792000000000002</v>
      </c>
      <c r="H9" s="4">
        <f t="shared" si="3"/>
        <v>44.874000000000002</v>
      </c>
      <c r="L9" s="1"/>
      <c r="O9" s="1"/>
    </row>
    <row r="10" spans="1:15" x14ac:dyDescent="0.25">
      <c r="B10" s="4">
        <v>18.370999999999999</v>
      </c>
      <c r="C10" s="4">
        <v>20.463999999999999</v>
      </c>
      <c r="D10" s="4">
        <f t="shared" si="2"/>
        <v>38.834999999999994</v>
      </c>
      <c r="E10" s="4"/>
      <c r="F10" s="4">
        <v>17.763000000000002</v>
      </c>
      <c r="G10" s="4">
        <v>26.693000000000001</v>
      </c>
      <c r="H10" s="4">
        <f t="shared" si="3"/>
        <v>44.456000000000003</v>
      </c>
      <c r="L10" s="1"/>
      <c r="O10" s="1"/>
    </row>
    <row r="11" spans="1:15" x14ac:dyDescent="0.25">
      <c r="B11" s="4"/>
      <c r="C11" s="4"/>
      <c r="D11" s="4"/>
      <c r="E11" s="4"/>
      <c r="F11" s="4"/>
      <c r="G11" s="4"/>
      <c r="H11" s="4"/>
      <c r="L11" s="1"/>
      <c r="O11" s="1"/>
    </row>
    <row r="12" spans="1:15" x14ac:dyDescent="0.25">
      <c r="B12" s="4"/>
      <c r="C12" s="4"/>
      <c r="D12" s="4"/>
      <c r="E12" s="4"/>
      <c r="F12" s="4"/>
      <c r="G12" s="4"/>
      <c r="H12" s="4"/>
      <c r="L12" s="1"/>
      <c r="O12" s="1"/>
    </row>
    <row r="13" spans="1:15" x14ac:dyDescent="0.25">
      <c r="A13" t="s">
        <v>0</v>
      </c>
      <c r="B13" s="4">
        <f>AVERAGE(B3:B10)</f>
        <v>18.47325</v>
      </c>
      <c r="C13" s="4">
        <f>AVERAGE(C3:C10)</f>
        <v>20.59525</v>
      </c>
      <c r="D13" s="4">
        <f>AVERAGE(D3:D10)</f>
        <v>39.0685</v>
      </c>
      <c r="E13" s="4"/>
      <c r="F13" s="4">
        <f>AVERAGE(F3:F10)</f>
        <v>18.276250000000001</v>
      </c>
      <c r="G13" s="4">
        <f>AVERAGE(G3:G10)</f>
        <v>26.873250000000002</v>
      </c>
      <c r="H13" s="4">
        <f>AVERAGE(H3:H10)</f>
        <v>45.14950000000001</v>
      </c>
    </row>
    <row r="14" spans="1:15" x14ac:dyDescent="0.25">
      <c r="A14" t="s">
        <v>1</v>
      </c>
      <c r="B14" s="4">
        <f>SQRT(DEVSQ(B3:B10))</f>
        <v>1.504055018940464</v>
      </c>
      <c r="C14" s="4">
        <f>SQRT(DEVSQ(C3:C10))</f>
        <v>1.5698533370987229</v>
      </c>
      <c r="D14" s="4">
        <f>SQRT(DEVSQ(D3:D10))</f>
        <v>3.0585941214878458</v>
      </c>
      <c r="E14" s="4"/>
      <c r="F14" s="4">
        <f>SQRT(DEVSQ(F3:F10))</f>
        <v>1.1565351270065241</v>
      </c>
      <c r="G14" s="4">
        <f>SQRT(DEVSQ(G3:G10))</f>
        <v>0.74551827610059263</v>
      </c>
      <c r="H14" s="4">
        <f>SQRT(DEVSQ(H3:H10))</f>
        <v>1.6810282567523975</v>
      </c>
    </row>
    <row r="17" spans="1:6" x14ac:dyDescent="0.25">
      <c r="A17" t="s">
        <v>2</v>
      </c>
      <c r="E17" s="4">
        <f>G13-C13</f>
        <v>6.2780000000000022</v>
      </c>
      <c r="F17" s="1">
        <f>E17/G13</f>
        <v>0.23361521215334957</v>
      </c>
    </row>
    <row r="18" spans="1:6" x14ac:dyDescent="0.25">
      <c r="A18" t="s">
        <v>3</v>
      </c>
      <c r="E18" s="4">
        <f>H13-D13</f>
        <v>6.0810000000000102</v>
      </c>
      <c r="F18" s="1">
        <f>E18/H13</f>
        <v>0.13468587692001038</v>
      </c>
    </row>
    <row r="20" spans="1:6" x14ac:dyDescent="0.25">
      <c r="E20" s="3" t="s">
        <v>10</v>
      </c>
      <c r="F20" s="3" t="s">
        <v>13</v>
      </c>
    </row>
    <row r="21" spans="1:6" x14ac:dyDescent="0.25">
      <c r="A21" t="s">
        <v>9</v>
      </c>
      <c r="E21">
        <v>10923800</v>
      </c>
      <c r="F21">
        <v>3398656</v>
      </c>
    </row>
    <row r="22" spans="1:6" x14ac:dyDescent="0.25">
      <c r="A22" t="s">
        <v>11</v>
      </c>
      <c r="E22">
        <v>9923867</v>
      </c>
      <c r="F22">
        <v>2882048</v>
      </c>
    </row>
    <row r="23" spans="1:6" x14ac:dyDescent="0.25">
      <c r="A23" t="s">
        <v>12</v>
      </c>
      <c r="E23">
        <f>E21-E22</f>
        <v>999933</v>
      </c>
      <c r="F23">
        <f>F21-F22</f>
        <v>516608</v>
      </c>
    </row>
    <row r="24" spans="1:6" x14ac:dyDescent="0.25">
      <c r="E24" s="1">
        <f>E23/E21</f>
        <v>9.1537102473498236E-2</v>
      </c>
      <c r="F24" s="1">
        <f>F23/F21</f>
        <v>0.15200361554685146</v>
      </c>
    </row>
  </sheetData>
  <mergeCells count="2">
    <mergeCell ref="B1:D1"/>
    <mergeCell ref="F1:H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FAMILY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Администратор</cp:lastModifiedBy>
  <dcterms:created xsi:type="dcterms:W3CDTF">2012-05-13T12:30:10Z</dcterms:created>
  <dcterms:modified xsi:type="dcterms:W3CDTF">2012-05-13T13:32:20Z</dcterms:modified>
</cp:coreProperties>
</file>